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20730" windowHeight="4740" activeTab="2"/>
  </bookViews>
  <sheets>
    <sheet name="1 курс" sheetId="1" r:id="rId1"/>
    <sheet name="2 курс" sheetId="2" r:id="rId2"/>
    <sheet name="3 курс" sheetId="3" r:id="rId3"/>
  </sheets>
  <definedNames>
    <definedName name="_ftn1" localSheetId="0">'1 курс'!#REF!</definedName>
    <definedName name="_ftn1" localSheetId="1">'2 курс'!#REF!</definedName>
    <definedName name="_ftn1" localSheetId="2">'3 курс'!#REF!</definedName>
    <definedName name="_ftnref1" localSheetId="0">'1 курс'!$BE$6</definedName>
    <definedName name="_ftnref1" localSheetId="1">'2 курс'!$BE$5</definedName>
    <definedName name="_ftnref1" localSheetId="2">'3 курс'!$BE$5</definedName>
    <definedName name="_xlnm.Print_Area" localSheetId="0">'1 курс'!$A$5:$BF$58</definedName>
    <definedName name="_xlnm.Print_Area" localSheetId="1">'2 курс'!$A$1:$BF$57</definedName>
    <definedName name="_xlnm.Print_Area" localSheetId="2">'3 курс'!$A$1:$BF$63</definedName>
  </definedNames>
  <calcPr fullCalcOnLoad="1"/>
</workbook>
</file>

<file path=xl/sharedStrings.xml><?xml version="1.0" encoding="utf-8"?>
<sst xmlns="http://schemas.openxmlformats.org/spreadsheetml/2006/main" count="339" uniqueCount="141">
  <si>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</si>
  <si>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</si>
  <si>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</si>
  <si>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</si>
  <si>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</si>
  <si>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</si>
  <si>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</si>
  <si>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обяз. уч.</t>
  </si>
  <si>
    <t>сам. р. с.</t>
  </si>
  <si>
    <t>ПМ. 00</t>
  </si>
  <si>
    <t>Всего часов в неделю</t>
  </si>
  <si>
    <t>II курс</t>
  </si>
  <si>
    <t>Всего час. в неделю обязательной учебной нагрузки</t>
  </si>
  <si>
    <t>Всего час. в неделю сам. работы студентов</t>
  </si>
  <si>
    <t>Всего часов обяз.уч.</t>
  </si>
  <si>
    <t>каникулы</t>
  </si>
  <si>
    <t>пром. аттестация</t>
  </si>
  <si>
    <t xml:space="preserve"> учебная практика </t>
  </si>
  <si>
    <t>производственная практика</t>
  </si>
  <si>
    <t>Всего часов сам.раб.</t>
  </si>
  <si>
    <t>Всего часов сам. раб.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</si>
  <si>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</si>
  <si>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</si>
  <si>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</si>
  <si>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</si>
  <si>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</si>
  <si>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</si>
  <si>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</si>
  <si>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</si>
  <si>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</si>
  <si>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</si>
  <si>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</si>
  <si>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</si>
  <si>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>Профессиональный учебный цикл</t>
  </si>
  <si>
    <t>1 курс обучения</t>
  </si>
  <si>
    <t>1 семестр</t>
  </si>
  <si>
    <t>сентябрь</t>
  </si>
  <si>
    <t>2 курс обучения</t>
  </si>
  <si>
    <t>3 семестр</t>
  </si>
  <si>
    <t>4 семестр</t>
  </si>
  <si>
    <t>2021 г</t>
  </si>
  <si>
    <t>2022 г</t>
  </si>
  <si>
    <t>ОУД.00</t>
  </si>
  <si>
    <t>ОУД.01</t>
  </si>
  <si>
    <t>ОУД.03</t>
  </si>
  <si>
    <t>ОУД.04</t>
  </si>
  <si>
    <t>ОУД.06</t>
  </si>
  <si>
    <t>Русский язык</t>
  </si>
  <si>
    <t>Литература</t>
  </si>
  <si>
    <t>Иностранный язык</t>
  </si>
  <si>
    <t>Математика</t>
  </si>
  <si>
    <t>История</t>
  </si>
  <si>
    <t>Учебные дисциплины по выбору из обязательных предметных областей</t>
  </si>
  <si>
    <t>ОУД.9</t>
  </si>
  <si>
    <t>ОП.00</t>
  </si>
  <si>
    <t>Общепрофессиональный учебный цикл</t>
  </si>
  <si>
    <t>Общие компетенции профессионала</t>
  </si>
  <si>
    <t>УП 01</t>
  </si>
  <si>
    <t>Астрономия</t>
  </si>
  <si>
    <t>ОУД.11</t>
  </si>
  <si>
    <t>Информатика</t>
  </si>
  <si>
    <t>ОУД.10</t>
  </si>
  <si>
    <t>Обществознание (вкл.экономику и право)</t>
  </si>
  <si>
    <t>ПП. 02</t>
  </si>
  <si>
    <t>ПМ.00</t>
  </si>
  <si>
    <t>ПРОФЕССИОНАЛЬНЫЕ МОДУЛИ</t>
  </si>
  <si>
    <t>ОП.06</t>
  </si>
  <si>
    <t>ФК 00</t>
  </si>
  <si>
    <t>ОП. 00</t>
  </si>
  <si>
    <t>ОП. 01</t>
  </si>
  <si>
    <t>ОП. 02</t>
  </si>
  <si>
    <t>2021 г.</t>
  </si>
  <si>
    <t>ОП. 03</t>
  </si>
  <si>
    <t>ОП. 04</t>
  </si>
  <si>
    <t>ОП. 07</t>
  </si>
  <si>
    <t>МДК.01.01</t>
  </si>
  <si>
    <t>2020 г.</t>
  </si>
  <si>
    <t>3 курс обучения</t>
  </si>
  <si>
    <t>5 семестр</t>
  </si>
  <si>
    <t>6 семестр</t>
  </si>
  <si>
    <t>Безопасность жизнедеятельности</t>
  </si>
  <si>
    <t>ОП.08</t>
  </si>
  <si>
    <t>ПО.00</t>
  </si>
  <si>
    <t>ПМ.02</t>
  </si>
  <si>
    <t>ПП 02</t>
  </si>
  <si>
    <t>ГИА</t>
  </si>
  <si>
    <t>Государственная итоговая аттестация</t>
  </si>
  <si>
    <t>ОУП.00</t>
  </si>
  <si>
    <t>Общие учебные предметы</t>
  </si>
  <si>
    <t>ОУП.02</t>
  </si>
  <si>
    <t>ОУП.03</t>
  </si>
  <si>
    <t>ОУП.04</t>
  </si>
  <si>
    <t>ОУП.05</t>
  </si>
  <si>
    <t>ОУП.06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</si>
  <si>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</si>
  <si>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</si>
  <si>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ОУП.9</t>
  </si>
  <si>
    <t>ОУП.11</t>
  </si>
  <si>
    <t>Рынок труда и профессиональная карьера. Основы предпринимательства.</t>
  </si>
  <si>
    <t>Обеспечение производства дорожно-строительных работ (земляных, дорожных и строительных)</t>
  </si>
  <si>
    <t>2023 г</t>
  </si>
  <si>
    <t>Обществознание (включая экономику и право)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</si>
  <si>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</si>
  <si>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</si>
  <si>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</si>
  <si>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</si>
  <si>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Основы технологии сварки и сварочное оборудование</t>
  </si>
  <si>
    <t>МДК.01.02</t>
  </si>
  <si>
    <t>МДК.01.03</t>
  </si>
  <si>
    <t>МДК.01.04</t>
  </si>
  <si>
    <t>Технология производства сварных конструкций</t>
  </si>
  <si>
    <t>Подготовительные и сброчные операции перед сваркой</t>
  </si>
  <si>
    <t>Контроль качества сварных соединений</t>
  </si>
  <si>
    <t>Учебная практика</t>
  </si>
  <si>
    <t>ПП.01</t>
  </si>
  <si>
    <t>Производственная практика (по профилю специальности)</t>
  </si>
  <si>
    <t xml:space="preserve">ПРОФЕССИОНАЛЬНЫЕ МОДУЛИ </t>
  </si>
  <si>
    <t>Химия</t>
  </si>
  <si>
    <t>ОУД.12</t>
  </si>
  <si>
    <t>УД.00</t>
  </si>
  <si>
    <t>ОП.05</t>
  </si>
  <si>
    <t>Безопасность жизнидеятельности</t>
  </si>
  <si>
    <t>Общие компетенции прфессионала</t>
  </si>
  <si>
    <t>П. 00</t>
  </si>
  <si>
    <t>Профессиональные модули</t>
  </si>
  <si>
    <t>Техника и техология ручной дуговой сварки (наплавки, резки) покрытыми электродами</t>
  </si>
  <si>
    <t xml:space="preserve">Производственная практика  по ПМ 02 </t>
  </si>
  <si>
    <t>ОУД.07</t>
  </si>
  <si>
    <t>Основы безоасности жизнидеятельности</t>
  </si>
  <si>
    <t>ОУД.08</t>
  </si>
  <si>
    <t>УД.01</t>
  </si>
  <si>
    <t>Техника и технология газовой сварки (аплавки)</t>
  </si>
  <si>
    <t>МДК.05.01</t>
  </si>
  <si>
    <t>УП 05</t>
  </si>
  <si>
    <t xml:space="preserve">Учебная практика по ПМ 05 </t>
  </si>
  <si>
    <t xml:space="preserve">Производственная  практика по ПМ 05 </t>
  </si>
  <si>
    <t>ПА.00</t>
  </si>
  <si>
    <t>Промежуточная аттестация</t>
  </si>
  <si>
    <t>Основы экономики</t>
  </si>
  <si>
    <t>УП 02</t>
  </si>
  <si>
    <t>Экология родного края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</si>
</sst>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8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left" vertical="center" wrapText="1" indent="1"/>
      <protection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2" fillId="33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7" borderId="10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left" vertical="center" wrapText="1" inden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>
      <alignment/>
    </xf>
    <xf numFmtId="0" fontId="12" fillId="11" borderId="0" xfId="0" applyFont="1" applyFill="1" applyAlignment="1">
      <alignment horizontal="left"/>
    </xf>
    <xf numFmtId="0" fontId="12" fillId="11" borderId="0" xfId="0" applyFont="1" applyFill="1" applyAlignment="1">
      <alignment/>
    </xf>
    <xf numFmtId="0" fontId="11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12" fillId="0" borderId="0" xfId="0" applyFont="1" applyFill="1" applyAlignment="1">
      <alignment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1" fillId="13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/>
    </xf>
    <xf numFmtId="0" fontId="12" fillId="19" borderId="0" xfId="0" applyFont="1" applyFill="1" applyAlignment="1">
      <alignment/>
    </xf>
    <xf numFmtId="0" fontId="11" fillId="19" borderId="1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41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 wrapText="1"/>
    </xf>
    <xf numFmtId="0" fontId="11" fillId="38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 wrapText="1"/>
    </xf>
    <xf numFmtId="0" fontId="11" fillId="40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11" fillId="37" borderId="12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/>
    </xf>
    <xf numFmtId="0" fontId="11" fillId="41" borderId="12" xfId="0" applyFont="1" applyFill="1" applyBorder="1" applyAlignment="1">
      <alignment horizontal="center"/>
    </xf>
    <xf numFmtId="0" fontId="14" fillId="40" borderId="10" xfId="53" applyFont="1" applyFill="1" applyBorder="1" applyAlignment="1">
      <alignment horizontal="center" vertical="center" wrapText="1"/>
      <protection/>
    </xf>
    <xf numFmtId="0" fontId="14" fillId="40" borderId="10" xfId="53" applyFont="1" applyFill="1" applyBorder="1" applyAlignment="1">
      <alignment horizontal="left" vertical="center" wrapText="1"/>
      <protection/>
    </xf>
    <xf numFmtId="0" fontId="11" fillId="3" borderId="10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/>
    </xf>
    <xf numFmtId="0" fontId="11" fillId="44" borderId="10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center"/>
    </xf>
    <xf numFmtId="0" fontId="12" fillId="38" borderId="0" xfId="0" applyFont="1" applyFill="1" applyAlignment="1">
      <alignment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 wrapText="1"/>
    </xf>
    <xf numFmtId="0" fontId="11" fillId="45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left" vertical="center" wrapText="1"/>
    </xf>
    <xf numFmtId="0" fontId="10" fillId="40" borderId="12" xfId="0" applyFont="1" applyFill="1" applyBorder="1" applyAlignment="1">
      <alignment vertical="center" wrapText="1"/>
    </xf>
    <xf numFmtId="0" fontId="12" fillId="40" borderId="0" xfId="0" applyFont="1" applyFill="1" applyAlignment="1">
      <alignment horizontal="left"/>
    </xf>
    <xf numFmtId="0" fontId="12" fillId="40" borderId="0" xfId="0" applyFont="1" applyFill="1" applyAlignment="1">
      <alignment/>
    </xf>
    <xf numFmtId="0" fontId="10" fillId="40" borderId="13" xfId="0" applyFont="1" applyFill="1" applyBorder="1" applyAlignment="1">
      <alignment vertical="center" wrapText="1"/>
    </xf>
    <xf numFmtId="0" fontId="14" fillId="0" borderId="10" xfId="53" applyFont="1" applyBorder="1" applyAlignment="1">
      <alignment horizontal="left" vertical="center" wrapText="1"/>
      <protection/>
    </xf>
    <xf numFmtId="0" fontId="14" fillId="38" borderId="12" xfId="53" applyFont="1" applyFill="1" applyBorder="1" applyAlignment="1">
      <alignment horizontal="center" vertical="center" wrapText="1"/>
      <protection/>
    </xf>
    <xf numFmtId="0" fontId="14" fillId="38" borderId="13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36" borderId="12" xfId="0" applyFont="1" applyFill="1" applyBorder="1" applyAlignment="1">
      <alignment vertical="center" wrapText="1"/>
    </xf>
    <xf numFmtId="0" fontId="10" fillId="36" borderId="14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top" wrapText="1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0" fillId="36" borderId="10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38" borderId="10" xfId="53" applyFont="1" applyFill="1" applyBorder="1" applyAlignment="1">
      <alignment horizontal="center" vertical="center" wrapText="1"/>
      <protection/>
    </xf>
    <xf numFmtId="0" fontId="11" fillId="41" borderId="10" xfId="0" applyFont="1" applyFill="1" applyBorder="1" applyAlignment="1">
      <alignment horizontal="center"/>
    </xf>
    <xf numFmtId="0" fontId="14" fillId="40" borderId="12" xfId="53" applyFont="1" applyFill="1" applyBorder="1" applyAlignment="1">
      <alignment horizontal="center" vertical="center" wrapText="1"/>
      <protection/>
    </xf>
    <xf numFmtId="0" fontId="14" fillId="40" borderId="13" xfId="53" applyFont="1" applyFill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4" fillId="0" borderId="13" xfId="53" applyFont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38" borderId="12" xfId="0" applyFont="1" applyFill="1" applyBorder="1" applyAlignment="1">
      <alignment vertical="center" wrapText="1"/>
    </xf>
    <xf numFmtId="0" fontId="10" fillId="38" borderId="1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3" fillId="38" borderId="10" xfId="53" applyFont="1" applyFill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10" fillId="44" borderId="12" xfId="0" applyFont="1" applyFill="1" applyBorder="1" applyAlignment="1">
      <alignment vertical="center" wrapText="1"/>
    </xf>
    <xf numFmtId="0" fontId="10" fillId="44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vertical="center" wrapText="1"/>
    </xf>
    <xf numFmtId="0" fontId="10" fillId="9" borderId="13" xfId="0" applyFont="1" applyFill="1" applyBorder="1" applyAlignment="1">
      <alignment vertical="center" wrapText="1"/>
    </xf>
    <xf numFmtId="0" fontId="10" fillId="38" borderId="12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left" vertical="center" wrapText="1"/>
    </xf>
    <xf numFmtId="0" fontId="10" fillId="38" borderId="13" xfId="0" applyFont="1" applyFill="1" applyBorder="1" applyAlignment="1">
      <alignment horizontal="left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vertical="center" wrapText="1"/>
    </xf>
    <xf numFmtId="0" fontId="10" fillId="45" borderId="12" xfId="0" applyFont="1" applyFill="1" applyBorder="1" applyAlignment="1">
      <alignment horizontal="center" vertical="center" wrapText="1"/>
    </xf>
    <xf numFmtId="0" fontId="10" fillId="45" borderId="13" xfId="0" applyFont="1" applyFill="1" applyBorder="1" applyAlignment="1">
      <alignment horizontal="center" vertical="center" wrapText="1"/>
    </xf>
    <xf numFmtId="0" fontId="10" fillId="45" borderId="12" xfId="0" applyFont="1" applyFill="1" applyBorder="1" applyAlignment="1">
      <alignment horizontal="left" vertical="center" wrapText="1"/>
    </xf>
    <xf numFmtId="0" fontId="10" fillId="45" borderId="13" xfId="0" applyFont="1" applyFill="1" applyBorder="1" applyAlignment="1">
      <alignment horizontal="left" vertical="center" wrapText="1"/>
    </xf>
    <xf numFmtId="0" fontId="10" fillId="45" borderId="12" xfId="0" applyFont="1" applyFill="1" applyBorder="1" applyAlignment="1">
      <alignment vertical="center" wrapText="1"/>
    </xf>
    <xf numFmtId="0" fontId="10" fillId="45" borderId="13" xfId="0" applyFont="1" applyFill="1" applyBorder="1" applyAlignment="1">
      <alignment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vertical="center" wrapText="1"/>
    </xf>
    <xf numFmtId="0" fontId="11" fillId="16" borderId="13" xfId="0" applyFont="1" applyFill="1" applyBorder="1" applyAlignment="1">
      <alignment vertical="center" wrapText="1"/>
    </xf>
    <xf numFmtId="0" fontId="11" fillId="3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/>
    </xf>
    <xf numFmtId="0" fontId="3" fillId="39" borderId="10" xfId="0" applyFont="1" applyFill="1" applyBorder="1" applyAlignment="1">
      <alignment horizontal="center" wrapText="1"/>
    </xf>
    <xf numFmtId="0" fontId="12" fillId="39" borderId="0" xfId="0" applyFont="1" applyFill="1" applyAlignment="1">
      <alignment/>
    </xf>
    <xf numFmtId="0" fontId="11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61"/>
  <sheetViews>
    <sheetView zoomScale="70" zoomScaleNormal="70" zoomScalePageLayoutView="0" workbookViewId="0" topLeftCell="A31">
      <selection activeCell="AR51" sqref="AR51"/>
    </sheetView>
  </sheetViews>
  <sheetFormatPr defaultColWidth="9.00390625" defaultRowHeight="12.75"/>
  <cols>
    <col min="1" max="1" width="4.75390625" style="2" customWidth="1"/>
    <col min="2" max="2" width="9.125" style="2" customWidth="1"/>
    <col min="3" max="3" width="27.75390625" style="9" customWidth="1"/>
    <col min="4" max="4" width="9.125" style="2" customWidth="1"/>
    <col min="5" max="6" width="3.875" style="2" customWidth="1"/>
    <col min="7" max="7" width="5.75390625" style="2" customWidth="1"/>
    <col min="8" max="56" width="3.875" style="2" customWidth="1"/>
    <col min="57" max="57" width="6.625" style="2" customWidth="1"/>
    <col min="58" max="16384" width="9.125" style="2" customWidth="1"/>
  </cols>
  <sheetData>
    <row r="2" spans="5:16" ht="18">
      <c r="E2" s="56" t="s">
        <v>34</v>
      </c>
      <c r="J2" s="57"/>
      <c r="K2" s="57"/>
      <c r="L2" s="57"/>
      <c r="M2" s="57"/>
      <c r="N2" s="57" t="s">
        <v>35</v>
      </c>
      <c r="O2" s="57"/>
      <c r="P2" s="57"/>
    </row>
    <row r="3" spans="22:33" ht="18">
      <c r="V3" s="56"/>
      <c r="AA3" s="57"/>
      <c r="AB3" s="57"/>
      <c r="AC3" s="57"/>
      <c r="AD3" s="57"/>
      <c r="AE3" s="57"/>
      <c r="AF3" s="57"/>
      <c r="AG3" s="57"/>
    </row>
    <row r="4" spans="7:33" ht="18">
      <c r="G4" t="s">
        <v>76</v>
      </c>
      <c r="V4" s="56"/>
      <c r="AA4" s="57"/>
      <c r="AB4" s="57"/>
      <c r="AC4" s="57"/>
      <c r="AD4" s="57"/>
      <c r="AE4" t="s">
        <v>71</v>
      </c>
      <c r="AF4" s="57"/>
      <c r="AG4" s="57"/>
    </row>
    <row r="5" spans="3:16" s="1" customFormat="1" ht="12.75">
      <c r="C5" s="9"/>
      <c r="M5" s="130"/>
      <c r="N5" s="130"/>
      <c r="O5" s="130"/>
      <c r="P5" s="130"/>
    </row>
    <row r="6" spans="1:58" s="1" customFormat="1" ht="12.75">
      <c r="A6" s="132" t="s">
        <v>0</v>
      </c>
      <c r="B6" s="132" t="s">
        <v>1</v>
      </c>
      <c r="C6" s="133" t="s">
        <v>2</v>
      </c>
      <c r="D6" s="131" t="s">
        <v>3</v>
      </c>
      <c r="E6" s="130" t="s">
        <v>36</v>
      </c>
      <c r="F6" s="130"/>
      <c r="G6" s="130"/>
      <c r="H6" s="130"/>
      <c r="I6" s="130" t="s">
        <v>21</v>
      </c>
      <c r="J6" s="130"/>
      <c r="K6" s="130"/>
      <c r="L6" s="130"/>
      <c r="N6" t="s">
        <v>22</v>
      </c>
      <c r="Q6" s="130" t="s">
        <v>23</v>
      </c>
      <c r="R6" s="130"/>
      <c r="S6" s="130"/>
      <c r="T6" s="130"/>
      <c r="U6" s="130"/>
      <c r="V6" s="130" t="s">
        <v>24</v>
      </c>
      <c r="W6" s="130"/>
      <c r="X6" s="130"/>
      <c r="Y6" s="130"/>
      <c r="Z6" s="130" t="s">
        <v>25</v>
      </c>
      <c r="AA6" s="130"/>
      <c r="AB6" s="130"/>
      <c r="AC6" s="130"/>
      <c r="AD6" s="130" t="s">
        <v>26</v>
      </c>
      <c r="AE6" s="130"/>
      <c r="AF6" s="130"/>
      <c r="AG6" s="130"/>
      <c r="AH6" s="130"/>
      <c r="AI6" s="130" t="s">
        <v>27</v>
      </c>
      <c r="AJ6" s="130"/>
      <c r="AK6" s="130"/>
      <c r="AL6" s="130"/>
      <c r="AM6" s="130" t="s">
        <v>28</v>
      </c>
      <c r="AN6" s="130"/>
      <c r="AO6" s="130"/>
      <c r="AP6" s="130"/>
      <c r="AQ6" s="130"/>
      <c r="AR6" s="130" t="s">
        <v>29</v>
      </c>
      <c r="AS6" s="130"/>
      <c r="AT6" s="130"/>
      <c r="AU6" s="130"/>
      <c r="AV6" s="130" t="s">
        <v>30</v>
      </c>
      <c r="AW6" s="130"/>
      <c r="AX6" s="130"/>
      <c r="AY6" s="130"/>
      <c r="AZ6" s="130" t="s">
        <v>31</v>
      </c>
      <c r="BA6" s="130"/>
      <c r="BB6" s="130"/>
      <c r="BC6" s="130"/>
      <c r="BD6" s="130"/>
      <c r="BE6" s="131" t="s">
        <v>14</v>
      </c>
      <c r="BF6" s="131" t="s">
        <v>19</v>
      </c>
    </row>
    <row r="7" spans="1:58" s="1" customFormat="1" ht="14.25">
      <c r="A7" s="132"/>
      <c r="B7" s="132"/>
      <c r="C7" s="133"/>
      <c r="D7" s="131"/>
      <c r="E7" s="59">
        <v>1</v>
      </c>
      <c r="F7" s="59">
        <v>7</v>
      </c>
      <c r="G7" s="59">
        <v>14</v>
      </c>
      <c r="H7" s="59">
        <v>21</v>
      </c>
      <c r="I7" s="59">
        <v>28</v>
      </c>
      <c r="J7" s="59">
        <v>5</v>
      </c>
      <c r="K7" s="59">
        <f aca="true" t="shared" si="0" ref="K7:U7">J8+2</f>
        <v>12</v>
      </c>
      <c r="L7" s="59">
        <f t="shared" si="0"/>
        <v>19</v>
      </c>
      <c r="M7" s="59">
        <f t="shared" si="0"/>
        <v>26</v>
      </c>
      <c r="N7" s="59">
        <v>2</v>
      </c>
      <c r="O7" s="59">
        <f t="shared" si="0"/>
        <v>9</v>
      </c>
      <c r="P7" s="59">
        <f t="shared" si="0"/>
        <v>16</v>
      </c>
      <c r="Q7" s="59">
        <f t="shared" si="0"/>
        <v>23</v>
      </c>
      <c r="R7" s="59">
        <v>30</v>
      </c>
      <c r="S7" s="59">
        <f t="shared" si="0"/>
        <v>7</v>
      </c>
      <c r="T7" s="59">
        <f t="shared" si="0"/>
        <v>14</v>
      </c>
      <c r="U7" s="59">
        <f t="shared" si="0"/>
        <v>21</v>
      </c>
      <c r="V7" s="59">
        <v>28</v>
      </c>
      <c r="W7" s="59">
        <v>4</v>
      </c>
      <c r="X7" s="59">
        <v>11</v>
      </c>
      <c r="Y7" s="59">
        <f aca="true" t="shared" si="1" ref="Y7:AL7">X8+2</f>
        <v>18</v>
      </c>
      <c r="Z7" s="59">
        <f t="shared" si="1"/>
        <v>25</v>
      </c>
      <c r="AA7" s="59">
        <v>1</v>
      </c>
      <c r="AB7" s="59">
        <f t="shared" si="1"/>
        <v>8</v>
      </c>
      <c r="AC7" s="59">
        <f t="shared" si="1"/>
        <v>15</v>
      </c>
      <c r="AD7" s="59">
        <f t="shared" si="1"/>
        <v>22</v>
      </c>
      <c r="AE7" s="59">
        <v>1</v>
      </c>
      <c r="AF7" s="59">
        <f t="shared" si="1"/>
        <v>8</v>
      </c>
      <c r="AG7" s="59">
        <f t="shared" si="1"/>
        <v>15</v>
      </c>
      <c r="AH7" s="59">
        <f t="shared" si="1"/>
        <v>22</v>
      </c>
      <c r="AI7" s="59">
        <f t="shared" si="1"/>
        <v>29</v>
      </c>
      <c r="AJ7" s="59">
        <f t="shared" si="1"/>
        <v>5</v>
      </c>
      <c r="AK7" s="59">
        <f t="shared" si="1"/>
        <v>12</v>
      </c>
      <c r="AL7" s="59">
        <f t="shared" si="1"/>
        <v>19</v>
      </c>
      <c r="AM7" s="59">
        <v>26</v>
      </c>
      <c r="AN7" s="59">
        <f aca="true" t="shared" si="2" ref="AN7:BC7">AM8+2</f>
        <v>3</v>
      </c>
      <c r="AO7" s="59">
        <f t="shared" si="2"/>
        <v>10</v>
      </c>
      <c r="AP7" s="59">
        <f t="shared" si="2"/>
        <v>17</v>
      </c>
      <c r="AQ7" s="59">
        <f t="shared" si="2"/>
        <v>24</v>
      </c>
      <c r="AR7" s="59">
        <v>31</v>
      </c>
      <c r="AS7" s="59">
        <f t="shared" si="2"/>
        <v>7</v>
      </c>
      <c r="AT7" s="59">
        <f t="shared" si="2"/>
        <v>14</v>
      </c>
      <c r="AU7" s="59">
        <f t="shared" si="2"/>
        <v>21</v>
      </c>
      <c r="AV7" s="59">
        <v>28</v>
      </c>
      <c r="AW7" s="59">
        <f t="shared" si="2"/>
        <v>5</v>
      </c>
      <c r="AX7" s="59">
        <f t="shared" si="2"/>
        <v>12</v>
      </c>
      <c r="AY7" s="59">
        <f t="shared" si="2"/>
        <v>19</v>
      </c>
      <c r="AZ7" s="59">
        <f t="shared" si="2"/>
        <v>26</v>
      </c>
      <c r="BA7" s="59">
        <v>2</v>
      </c>
      <c r="BB7" s="59">
        <f t="shared" si="2"/>
        <v>9</v>
      </c>
      <c r="BC7" s="59">
        <f t="shared" si="2"/>
        <v>16</v>
      </c>
      <c r="BD7" s="59">
        <f>BC8+2</f>
        <v>23</v>
      </c>
      <c r="BE7" s="131"/>
      <c r="BF7" s="131"/>
    </row>
    <row r="8" spans="1:58" s="5" customFormat="1" ht="24" customHeight="1">
      <c r="A8" s="132"/>
      <c r="B8" s="132"/>
      <c r="C8" s="133"/>
      <c r="D8" s="131"/>
      <c r="E8" s="60">
        <v>6</v>
      </c>
      <c r="F8" s="60">
        <v>12</v>
      </c>
      <c r="G8" s="60">
        <v>19</v>
      </c>
      <c r="H8" s="60">
        <v>26</v>
      </c>
      <c r="I8" s="60">
        <v>3</v>
      </c>
      <c r="J8" s="60">
        <v>10</v>
      </c>
      <c r="K8" s="60">
        <f>K7+5</f>
        <v>17</v>
      </c>
      <c r="L8" s="60">
        <f>L7+5</f>
        <v>24</v>
      </c>
      <c r="M8" s="60">
        <v>31</v>
      </c>
      <c r="N8" s="60">
        <v>7</v>
      </c>
      <c r="O8" s="60">
        <f>O7+5</f>
        <v>14</v>
      </c>
      <c r="P8" s="60">
        <f>P7+5</f>
        <v>21</v>
      </c>
      <c r="Q8" s="60">
        <v>28</v>
      </c>
      <c r="R8" s="60">
        <v>5</v>
      </c>
      <c r="S8" s="60">
        <f>S7+5</f>
        <v>12</v>
      </c>
      <c r="T8" s="60">
        <f>T7+5</f>
        <v>19</v>
      </c>
      <c r="U8" s="60">
        <f>U7+5</f>
        <v>26</v>
      </c>
      <c r="V8" s="60">
        <v>2</v>
      </c>
      <c r="W8" s="60">
        <v>9</v>
      </c>
      <c r="X8" s="60">
        <f>X7+5</f>
        <v>16</v>
      </c>
      <c r="Y8" s="60">
        <f>Y7+5</f>
        <v>23</v>
      </c>
      <c r="Z8" s="60">
        <v>30</v>
      </c>
      <c r="AA8" s="60">
        <v>6</v>
      </c>
      <c r="AB8" s="60">
        <f>AB7+5</f>
        <v>13</v>
      </c>
      <c r="AC8" s="60">
        <f>AC7+5</f>
        <v>20</v>
      </c>
      <c r="AD8" s="60">
        <v>27</v>
      </c>
      <c r="AE8" s="60">
        <v>6</v>
      </c>
      <c r="AF8" s="60">
        <f>AF7+5</f>
        <v>13</v>
      </c>
      <c r="AG8" s="60">
        <f>AG7+5</f>
        <v>20</v>
      </c>
      <c r="AH8" s="60">
        <v>27</v>
      </c>
      <c r="AI8" s="60">
        <v>3</v>
      </c>
      <c r="AJ8" s="60">
        <f aca="true" t="shared" si="3" ref="AJ8:AP8">AJ7+5</f>
        <v>10</v>
      </c>
      <c r="AK8" s="60">
        <f t="shared" si="3"/>
        <v>17</v>
      </c>
      <c r="AL8" s="60">
        <f t="shared" si="3"/>
        <v>24</v>
      </c>
      <c r="AM8" s="60">
        <v>1</v>
      </c>
      <c r="AN8" s="60">
        <f t="shared" si="3"/>
        <v>8</v>
      </c>
      <c r="AO8" s="60">
        <f t="shared" si="3"/>
        <v>15</v>
      </c>
      <c r="AP8" s="60">
        <f t="shared" si="3"/>
        <v>22</v>
      </c>
      <c r="AQ8" s="60">
        <v>29</v>
      </c>
      <c r="AR8" s="60">
        <v>5</v>
      </c>
      <c r="AS8" s="60">
        <f>AS7+5</f>
        <v>12</v>
      </c>
      <c r="AT8" s="60">
        <f>AT7+5</f>
        <v>19</v>
      </c>
      <c r="AU8" s="60">
        <v>26</v>
      </c>
      <c r="AV8" s="60">
        <v>3</v>
      </c>
      <c r="AW8" s="60">
        <f>AW7+5</f>
        <v>10</v>
      </c>
      <c r="AX8" s="60">
        <f>AX7+5</f>
        <v>17</v>
      </c>
      <c r="AY8" s="60">
        <f>AY7+5</f>
        <v>24</v>
      </c>
      <c r="AZ8" s="60">
        <v>31</v>
      </c>
      <c r="BA8" s="60">
        <f>BA7+5</f>
        <v>7</v>
      </c>
      <c r="BB8" s="60">
        <f>BB7+5</f>
        <v>14</v>
      </c>
      <c r="BC8" s="60">
        <f>BC7+5</f>
        <v>21</v>
      </c>
      <c r="BD8" s="60">
        <v>28</v>
      </c>
      <c r="BE8" s="131"/>
      <c r="BF8" s="131"/>
    </row>
    <row r="9" spans="1:58" ht="12.75">
      <c r="A9" s="132"/>
      <c r="B9" s="132"/>
      <c r="C9" s="133"/>
      <c r="D9" s="131"/>
      <c r="E9" s="156" t="s">
        <v>4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31"/>
      <c r="BF9" s="131"/>
    </row>
    <row r="10" spans="1:58" s="5" customFormat="1" ht="11.25">
      <c r="A10" s="132"/>
      <c r="B10" s="132"/>
      <c r="C10" s="133"/>
      <c r="D10" s="131"/>
      <c r="E10" s="21">
        <v>35</v>
      </c>
      <c r="F10" s="22">
        <v>36</v>
      </c>
      <c r="G10" s="22">
        <v>37</v>
      </c>
      <c r="H10" s="22">
        <v>38</v>
      </c>
      <c r="I10" s="22">
        <v>39</v>
      </c>
      <c r="J10" s="22">
        <v>40</v>
      </c>
      <c r="K10" s="22">
        <v>41</v>
      </c>
      <c r="L10" s="23">
        <v>42</v>
      </c>
      <c r="M10" s="23">
        <v>43</v>
      </c>
      <c r="N10" s="23">
        <v>44</v>
      </c>
      <c r="O10" s="23">
        <v>45</v>
      </c>
      <c r="P10" s="23">
        <v>46</v>
      </c>
      <c r="Q10" s="23">
        <v>47</v>
      </c>
      <c r="R10" s="23">
        <v>48</v>
      </c>
      <c r="S10" s="23">
        <v>49</v>
      </c>
      <c r="T10" s="23">
        <v>50</v>
      </c>
      <c r="U10" s="23">
        <v>51</v>
      </c>
      <c r="V10" s="23">
        <v>52</v>
      </c>
      <c r="W10" s="23">
        <v>1</v>
      </c>
      <c r="X10" s="23">
        <v>2</v>
      </c>
      <c r="Y10" s="23">
        <v>3</v>
      </c>
      <c r="Z10" s="23">
        <v>4</v>
      </c>
      <c r="AA10" s="23">
        <v>5</v>
      </c>
      <c r="AB10" s="23">
        <v>6</v>
      </c>
      <c r="AC10" s="23">
        <v>7</v>
      </c>
      <c r="AD10" s="23">
        <v>8</v>
      </c>
      <c r="AE10" s="23">
        <v>9</v>
      </c>
      <c r="AF10" s="23">
        <v>10</v>
      </c>
      <c r="AG10" s="23">
        <v>11</v>
      </c>
      <c r="AH10" s="23">
        <v>12</v>
      </c>
      <c r="AI10" s="23">
        <v>13</v>
      </c>
      <c r="AJ10" s="23">
        <v>14</v>
      </c>
      <c r="AK10" s="23">
        <v>15</v>
      </c>
      <c r="AL10" s="23">
        <v>16</v>
      </c>
      <c r="AM10" s="23">
        <v>17</v>
      </c>
      <c r="AN10" s="23">
        <v>18</v>
      </c>
      <c r="AO10" s="23">
        <v>19</v>
      </c>
      <c r="AP10" s="23">
        <v>20</v>
      </c>
      <c r="AQ10" s="23">
        <v>21</v>
      </c>
      <c r="AR10" s="23">
        <v>22</v>
      </c>
      <c r="AS10" s="23">
        <v>23</v>
      </c>
      <c r="AT10" s="23">
        <v>24</v>
      </c>
      <c r="AU10" s="23">
        <v>25</v>
      </c>
      <c r="AV10" s="23">
        <v>26</v>
      </c>
      <c r="AW10" s="23">
        <v>27</v>
      </c>
      <c r="AX10" s="23">
        <v>28</v>
      </c>
      <c r="AY10" s="23">
        <v>29</v>
      </c>
      <c r="AZ10" s="23">
        <v>30</v>
      </c>
      <c r="BA10" s="23">
        <v>31</v>
      </c>
      <c r="BB10" s="23">
        <v>32</v>
      </c>
      <c r="BC10" s="23">
        <v>33</v>
      </c>
      <c r="BD10" s="23">
        <v>34</v>
      </c>
      <c r="BE10" s="131"/>
      <c r="BF10" s="131"/>
    </row>
    <row r="11" spans="1:58" ht="12.75">
      <c r="A11" s="132"/>
      <c r="B11" s="132"/>
      <c r="C11" s="133"/>
      <c r="D11" s="131"/>
      <c r="E11" s="156" t="s">
        <v>5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7"/>
      <c r="X11" s="157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31"/>
      <c r="BF11" s="131"/>
    </row>
    <row r="12" spans="1:58" s="5" customFormat="1" ht="11.25">
      <c r="A12" s="132"/>
      <c r="B12" s="132"/>
      <c r="C12" s="133"/>
      <c r="D12" s="131"/>
      <c r="E12" s="21">
        <v>1</v>
      </c>
      <c r="F12" s="22">
        <v>2</v>
      </c>
      <c r="G12" s="22">
        <v>3</v>
      </c>
      <c r="H12" s="22">
        <v>4</v>
      </c>
      <c r="I12" s="22">
        <v>5</v>
      </c>
      <c r="J12" s="22">
        <v>6</v>
      </c>
      <c r="K12" s="22">
        <v>7</v>
      </c>
      <c r="L12" s="23">
        <v>8</v>
      </c>
      <c r="M12" s="23">
        <v>9</v>
      </c>
      <c r="N12" s="23">
        <v>10</v>
      </c>
      <c r="O12" s="23">
        <v>11</v>
      </c>
      <c r="P12" s="23">
        <v>12</v>
      </c>
      <c r="Q12" s="23">
        <v>13</v>
      </c>
      <c r="R12" s="23">
        <v>14</v>
      </c>
      <c r="S12" s="23">
        <v>15</v>
      </c>
      <c r="T12" s="23">
        <v>16</v>
      </c>
      <c r="U12" s="23">
        <v>17</v>
      </c>
      <c r="V12" s="23">
        <v>18</v>
      </c>
      <c r="W12" s="22">
        <v>19</v>
      </c>
      <c r="X12" s="22">
        <v>20</v>
      </c>
      <c r="Y12" s="23">
        <v>21</v>
      </c>
      <c r="Z12" s="23">
        <v>22</v>
      </c>
      <c r="AA12" s="23">
        <v>23</v>
      </c>
      <c r="AB12" s="23">
        <v>24</v>
      </c>
      <c r="AC12" s="23">
        <v>25</v>
      </c>
      <c r="AD12" s="23">
        <v>26</v>
      </c>
      <c r="AE12" s="23">
        <v>27</v>
      </c>
      <c r="AF12" s="23">
        <v>28</v>
      </c>
      <c r="AG12" s="23">
        <v>29</v>
      </c>
      <c r="AH12" s="23">
        <v>30</v>
      </c>
      <c r="AI12" s="23">
        <v>31</v>
      </c>
      <c r="AJ12" s="23">
        <v>32</v>
      </c>
      <c r="AK12" s="23">
        <v>33</v>
      </c>
      <c r="AL12" s="23">
        <v>34</v>
      </c>
      <c r="AM12" s="23">
        <v>35</v>
      </c>
      <c r="AN12" s="23">
        <v>36</v>
      </c>
      <c r="AO12" s="23">
        <v>37</v>
      </c>
      <c r="AP12" s="23">
        <v>38</v>
      </c>
      <c r="AQ12" s="23">
        <v>39</v>
      </c>
      <c r="AR12" s="23">
        <v>40</v>
      </c>
      <c r="AS12" s="23">
        <v>41</v>
      </c>
      <c r="AT12" s="22">
        <v>42</v>
      </c>
      <c r="AU12" s="22">
        <v>43</v>
      </c>
      <c r="AV12" s="22">
        <v>44</v>
      </c>
      <c r="AW12" s="22">
        <v>45</v>
      </c>
      <c r="AX12" s="22">
        <v>46</v>
      </c>
      <c r="AY12" s="22">
        <v>47</v>
      </c>
      <c r="AZ12" s="22">
        <v>48</v>
      </c>
      <c r="BA12" s="22">
        <v>49</v>
      </c>
      <c r="BB12" s="22">
        <v>50</v>
      </c>
      <c r="BC12" s="22">
        <v>51</v>
      </c>
      <c r="BD12" s="22">
        <v>52</v>
      </c>
      <c r="BE12" s="131"/>
      <c r="BF12" s="131"/>
    </row>
    <row r="13" spans="1:58" s="32" customFormat="1" ht="15" customHeight="1">
      <c r="A13" s="134" t="s">
        <v>6</v>
      </c>
      <c r="B13" s="138" t="s">
        <v>87</v>
      </c>
      <c r="C13" s="140" t="s">
        <v>88</v>
      </c>
      <c r="D13" s="42" t="s">
        <v>7</v>
      </c>
      <c r="E13" s="43">
        <f>E15+E17+E19+E21+E23</f>
        <v>26</v>
      </c>
      <c r="F13" s="43">
        <f aca="true" t="shared" si="4" ref="F13:AU13">F15+F17+F19+F21+F23</f>
        <v>26</v>
      </c>
      <c r="G13" s="43">
        <f t="shared" si="4"/>
        <v>26</v>
      </c>
      <c r="H13" s="43">
        <f t="shared" si="4"/>
        <v>26</v>
      </c>
      <c r="I13" s="43">
        <f t="shared" si="4"/>
        <v>26</v>
      </c>
      <c r="J13" s="43">
        <f t="shared" si="4"/>
        <v>28</v>
      </c>
      <c r="K13" s="43">
        <f t="shared" si="4"/>
        <v>32</v>
      </c>
      <c r="L13" s="43">
        <f t="shared" si="4"/>
        <v>34</v>
      </c>
      <c r="M13" s="43">
        <f t="shared" si="4"/>
        <v>32</v>
      </c>
      <c r="N13" s="43">
        <f t="shared" si="4"/>
        <v>28</v>
      </c>
      <c r="O13" s="43">
        <f t="shared" si="4"/>
        <v>30</v>
      </c>
      <c r="P13" s="43">
        <f t="shared" si="4"/>
        <v>28</v>
      </c>
      <c r="Q13" s="43">
        <f t="shared" si="4"/>
        <v>32</v>
      </c>
      <c r="R13" s="43">
        <f t="shared" si="4"/>
        <v>32</v>
      </c>
      <c r="S13" s="43">
        <f t="shared" si="4"/>
        <v>28</v>
      </c>
      <c r="T13" s="43">
        <f t="shared" si="4"/>
        <v>24</v>
      </c>
      <c r="U13" s="43">
        <f t="shared" si="4"/>
        <v>24</v>
      </c>
      <c r="V13" s="43">
        <f t="shared" si="4"/>
        <v>0</v>
      </c>
      <c r="W13" s="43">
        <f t="shared" si="4"/>
        <v>0</v>
      </c>
      <c r="X13" s="43">
        <f t="shared" si="4"/>
        <v>14</v>
      </c>
      <c r="Y13" s="43">
        <f t="shared" si="4"/>
        <v>14</v>
      </c>
      <c r="Z13" s="43">
        <f t="shared" si="4"/>
        <v>14</v>
      </c>
      <c r="AA13" s="43">
        <f t="shared" si="4"/>
        <v>18</v>
      </c>
      <c r="AB13" s="43">
        <f t="shared" si="4"/>
        <v>18</v>
      </c>
      <c r="AC13" s="43">
        <f t="shared" si="4"/>
        <v>18</v>
      </c>
      <c r="AD13" s="43">
        <f t="shared" si="4"/>
        <v>20</v>
      </c>
      <c r="AE13" s="43">
        <f t="shared" si="4"/>
        <v>20</v>
      </c>
      <c r="AF13" s="43">
        <f t="shared" si="4"/>
        <v>18</v>
      </c>
      <c r="AG13" s="43">
        <f t="shared" si="4"/>
        <v>18</v>
      </c>
      <c r="AH13" s="43">
        <f t="shared" si="4"/>
        <v>16</v>
      </c>
      <c r="AI13" s="43">
        <f t="shared" si="4"/>
        <v>18</v>
      </c>
      <c r="AJ13" s="43">
        <f t="shared" si="4"/>
        <v>16</v>
      </c>
      <c r="AK13" s="43">
        <f t="shared" si="4"/>
        <v>16</v>
      </c>
      <c r="AL13" s="43">
        <f t="shared" si="4"/>
        <v>12</v>
      </c>
      <c r="AM13" s="43">
        <f t="shared" si="4"/>
        <v>14</v>
      </c>
      <c r="AN13" s="43">
        <f t="shared" si="4"/>
        <v>14</v>
      </c>
      <c r="AO13" s="43">
        <f t="shared" si="4"/>
        <v>16</v>
      </c>
      <c r="AP13" s="43">
        <f t="shared" si="4"/>
        <v>16</v>
      </c>
      <c r="AQ13" s="43">
        <f t="shared" si="4"/>
        <v>16</v>
      </c>
      <c r="AR13" s="43">
        <f t="shared" si="4"/>
        <v>10</v>
      </c>
      <c r="AS13" s="43">
        <f t="shared" si="4"/>
        <v>0</v>
      </c>
      <c r="AT13" s="43">
        <f t="shared" si="4"/>
        <v>0</v>
      </c>
      <c r="AU13" s="43">
        <f t="shared" si="4"/>
        <v>0</v>
      </c>
      <c r="AV13" s="96"/>
      <c r="AW13" s="96"/>
      <c r="AX13" s="96"/>
      <c r="AY13" s="96"/>
      <c r="AZ13" s="96"/>
      <c r="BA13" s="96"/>
      <c r="BB13" s="96"/>
      <c r="BC13" s="96"/>
      <c r="BD13" s="96"/>
      <c r="BE13" s="91">
        <f>SUM(E13:BD13)</f>
        <v>818</v>
      </c>
      <c r="BF13" s="91"/>
    </row>
    <row r="14" spans="1:58" s="32" customFormat="1" ht="15" customHeight="1">
      <c r="A14" s="135"/>
      <c r="B14" s="139"/>
      <c r="C14" s="141"/>
      <c r="D14" s="44" t="s">
        <v>8</v>
      </c>
      <c r="E14" s="43">
        <f>E16+E18+E20+E22+E24</f>
        <v>13</v>
      </c>
      <c r="F14" s="43">
        <f aca="true" t="shared" si="5" ref="F14:AU14">F16+F18+F20+F22+F24</f>
        <v>13</v>
      </c>
      <c r="G14" s="43">
        <f t="shared" si="5"/>
        <v>13</v>
      </c>
      <c r="H14" s="43">
        <f t="shared" si="5"/>
        <v>13</v>
      </c>
      <c r="I14" s="43">
        <f t="shared" si="5"/>
        <v>11</v>
      </c>
      <c r="J14" s="43">
        <f t="shared" si="5"/>
        <v>11</v>
      </c>
      <c r="K14" s="43">
        <f t="shared" si="5"/>
        <v>16</v>
      </c>
      <c r="L14" s="43">
        <f t="shared" si="5"/>
        <v>17</v>
      </c>
      <c r="M14" s="43">
        <f t="shared" si="5"/>
        <v>16</v>
      </c>
      <c r="N14" s="43">
        <f t="shared" si="5"/>
        <v>14</v>
      </c>
      <c r="O14" s="43">
        <f t="shared" si="5"/>
        <v>15</v>
      </c>
      <c r="P14" s="43">
        <f t="shared" si="5"/>
        <v>14</v>
      </c>
      <c r="Q14" s="43">
        <f t="shared" si="5"/>
        <v>16</v>
      </c>
      <c r="R14" s="43">
        <f t="shared" si="5"/>
        <v>16</v>
      </c>
      <c r="S14" s="43">
        <f t="shared" si="5"/>
        <v>14</v>
      </c>
      <c r="T14" s="43">
        <f t="shared" si="5"/>
        <v>10</v>
      </c>
      <c r="U14" s="43">
        <f t="shared" si="5"/>
        <v>10</v>
      </c>
      <c r="V14" s="43">
        <f t="shared" si="5"/>
        <v>0</v>
      </c>
      <c r="W14" s="43">
        <f t="shared" si="5"/>
        <v>0</v>
      </c>
      <c r="X14" s="43">
        <f t="shared" si="5"/>
        <v>7</v>
      </c>
      <c r="Y14" s="43">
        <f t="shared" si="5"/>
        <v>7</v>
      </c>
      <c r="Z14" s="43">
        <f t="shared" si="5"/>
        <v>7</v>
      </c>
      <c r="AA14" s="43">
        <f t="shared" si="5"/>
        <v>9</v>
      </c>
      <c r="AB14" s="43">
        <f t="shared" si="5"/>
        <v>9</v>
      </c>
      <c r="AC14" s="43">
        <f t="shared" si="5"/>
        <v>9</v>
      </c>
      <c r="AD14" s="43">
        <f t="shared" si="5"/>
        <v>10</v>
      </c>
      <c r="AE14" s="43">
        <f t="shared" si="5"/>
        <v>10</v>
      </c>
      <c r="AF14" s="43">
        <f t="shared" si="5"/>
        <v>9</v>
      </c>
      <c r="AG14" s="43">
        <f t="shared" si="5"/>
        <v>9</v>
      </c>
      <c r="AH14" s="43">
        <f t="shared" si="5"/>
        <v>8</v>
      </c>
      <c r="AI14" s="43">
        <f t="shared" si="5"/>
        <v>9</v>
      </c>
      <c r="AJ14" s="43">
        <f t="shared" si="5"/>
        <v>8</v>
      </c>
      <c r="AK14" s="43">
        <f t="shared" si="5"/>
        <v>8</v>
      </c>
      <c r="AL14" s="43">
        <f t="shared" si="5"/>
        <v>6</v>
      </c>
      <c r="AM14" s="43">
        <f t="shared" si="5"/>
        <v>7</v>
      </c>
      <c r="AN14" s="43">
        <f t="shared" si="5"/>
        <v>7</v>
      </c>
      <c r="AO14" s="43">
        <f t="shared" si="5"/>
        <v>8</v>
      </c>
      <c r="AP14" s="43">
        <f t="shared" si="5"/>
        <v>8</v>
      </c>
      <c r="AQ14" s="43">
        <f t="shared" si="5"/>
        <v>8</v>
      </c>
      <c r="AR14" s="43">
        <f t="shared" si="5"/>
        <v>5</v>
      </c>
      <c r="AS14" s="43">
        <f t="shared" si="5"/>
        <v>0</v>
      </c>
      <c r="AT14" s="43">
        <f t="shared" si="5"/>
        <v>0</v>
      </c>
      <c r="AU14" s="43">
        <f t="shared" si="5"/>
        <v>0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100"/>
      <c r="BF14" s="100">
        <f>SUM(F14:BE14)</f>
        <v>387</v>
      </c>
    </row>
    <row r="15" spans="1:61" s="32" customFormat="1" ht="15" customHeight="1">
      <c r="A15" s="136"/>
      <c r="B15" s="143" t="s">
        <v>89</v>
      </c>
      <c r="C15" s="127" t="s">
        <v>48</v>
      </c>
      <c r="D15" s="45" t="s">
        <v>7</v>
      </c>
      <c r="E15" s="46">
        <v>6</v>
      </c>
      <c r="F15" s="46">
        <v>6</v>
      </c>
      <c r="G15" s="46">
        <v>6</v>
      </c>
      <c r="H15" s="46">
        <v>6</v>
      </c>
      <c r="I15" s="46">
        <v>4</v>
      </c>
      <c r="J15" s="46">
        <v>6</v>
      </c>
      <c r="K15" s="46">
        <v>6</v>
      </c>
      <c r="L15" s="46">
        <v>6</v>
      </c>
      <c r="M15" s="46">
        <v>6</v>
      </c>
      <c r="N15" s="46">
        <v>6</v>
      </c>
      <c r="O15" s="46">
        <v>6</v>
      </c>
      <c r="P15" s="46">
        <v>6</v>
      </c>
      <c r="Q15" s="46">
        <v>6</v>
      </c>
      <c r="R15" s="46">
        <v>6</v>
      </c>
      <c r="S15" s="46">
        <v>6</v>
      </c>
      <c r="T15" s="46">
        <v>6</v>
      </c>
      <c r="U15" s="46">
        <v>6</v>
      </c>
      <c r="V15" s="96"/>
      <c r="W15" s="96"/>
      <c r="X15" s="46">
        <v>4</v>
      </c>
      <c r="Y15" s="46">
        <v>4</v>
      </c>
      <c r="Z15" s="46">
        <v>4</v>
      </c>
      <c r="AA15" s="46">
        <v>4</v>
      </c>
      <c r="AB15" s="46">
        <v>4</v>
      </c>
      <c r="AC15" s="46">
        <v>4</v>
      </c>
      <c r="AD15" s="76">
        <v>4</v>
      </c>
      <c r="AE15" s="76">
        <v>4</v>
      </c>
      <c r="AF15" s="46">
        <v>2</v>
      </c>
      <c r="AG15" s="46">
        <v>2</v>
      </c>
      <c r="AH15" s="46">
        <v>2</v>
      </c>
      <c r="AI15" s="46">
        <v>4</v>
      </c>
      <c r="AJ15" s="46">
        <v>2</v>
      </c>
      <c r="AK15" s="46">
        <v>2</v>
      </c>
      <c r="AL15" s="46">
        <v>2</v>
      </c>
      <c r="AM15" s="46">
        <v>2</v>
      </c>
      <c r="AN15" s="46">
        <v>2</v>
      </c>
      <c r="AO15" s="46">
        <v>2</v>
      </c>
      <c r="AP15" s="46">
        <v>2</v>
      </c>
      <c r="AQ15" s="46">
        <v>2</v>
      </c>
      <c r="AR15" s="46">
        <v>2</v>
      </c>
      <c r="AS15" s="46"/>
      <c r="AT15" s="46"/>
      <c r="AU15" s="46"/>
      <c r="AV15" s="96"/>
      <c r="AW15" s="96"/>
      <c r="AX15" s="96"/>
      <c r="AY15" s="96"/>
      <c r="AZ15" s="96"/>
      <c r="BA15" s="96"/>
      <c r="BB15" s="96"/>
      <c r="BC15" s="96"/>
      <c r="BD15" s="96"/>
      <c r="BE15" s="91">
        <f>SUM(E15:BD15)</f>
        <v>160</v>
      </c>
      <c r="BF15" s="91"/>
      <c r="BG15" s="31"/>
      <c r="BI15" s="31"/>
    </row>
    <row r="16" spans="1:58" s="32" customFormat="1" ht="15" customHeight="1">
      <c r="A16" s="136"/>
      <c r="B16" s="143"/>
      <c r="C16" s="127"/>
      <c r="D16" s="47" t="s">
        <v>8</v>
      </c>
      <c r="E16" s="48">
        <f>E15/2</f>
        <v>3</v>
      </c>
      <c r="F16" s="48">
        <f aca="true" t="shared" si="6" ref="F16:AU16">F15/2</f>
        <v>3</v>
      </c>
      <c r="G16" s="48">
        <f t="shared" si="6"/>
        <v>3</v>
      </c>
      <c r="H16" s="48">
        <f t="shared" si="6"/>
        <v>3</v>
      </c>
      <c r="I16" s="48">
        <f t="shared" si="6"/>
        <v>2</v>
      </c>
      <c r="J16" s="48">
        <f t="shared" si="6"/>
        <v>3</v>
      </c>
      <c r="K16" s="48">
        <f t="shared" si="6"/>
        <v>3</v>
      </c>
      <c r="L16" s="48">
        <f t="shared" si="6"/>
        <v>3</v>
      </c>
      <c r="M16" s="48">
        <f t="shared" si="6"/>
        <v>3</v>
      </c>
      <c r="N16" s="48">
        <f t="shared" si="6"/>
        <v>3</v>
      </c>
      <c r="O16" s="48">
        <f t="shared" si="6"/>
        <v>3</v>
      </c>
      <c r="P16" s="48">
        <f t="shared" si="6"/>
        <v>3</v>
      </c>
      <c r="Q16" s="48">
        <f t="shared" si="6"/>
        <v>3</v>
      </c>
      <c r="R16" s="48">
        <f t="shared" si="6"/>
        <v>3</v>
      </c>
      <c r="S16" s="48">
        <f t="shared" si="6"/>
        <v>3</v>
      </c>
      <c r="T16" s="48">
        <f t="shared" si="6"/>
        <v>3</v>
      </c>
      <c r="U16" s="48">
        <f t="shared" si="6"/>
        <v>3</v>
      </c>
      <c r="V16" s="96"/>
      <c r="W16" s="96"/>
      <c r="X16" s="48">
        <f t="shared" si="6"/>
        <v>2</v>
      </c>
      <c r="Y16" s="48">
        <f t="shared" si="6"/>
        <v>2</v>
      </c>
      <c r="Z16" s="48">
        <f t="shared" si="6"/>
        <v>2</v>
      </c>
      <c r="AA16" s="48">
        <f t="shared" si="6"/>
        <v>2</v>
      </c>
      <c r="AB16" s="48">
        <f t="shared" si="6"/>
        <v>2</v>
      </c>
      <c r="AC16" s="103">
        <f t="shared" si="6"/>
        <v>2</v>
      </c>
      <c r="AD16" s="103">
        <f t="shared" si="6"/>
        <v>2</v>
      </c>
      <c r="AE16" s="103">
        <f t="shared" si="6"/>
        <v>2</v>
      </c>
      <c r="AF16" s="103">
        <f t="shared" si="6"/>
        <v>1</v>
      </c>
      <c r="AG16" s="48">
        <f t="shared" si="6"/>
        <v>1</v>
      </c>
      <c r="AH16" s="48">
        <f t="shared" si="6"/>
        <v>1</v>
      </c>
      <c r="AI16" s="48">
        <f t="shared" si="6"/>
        <v>2</v>
      </c>
      <c r="AJ16" s="48">
        <f t="shared" si="6"/>
        <v>1</v>
      </c>
      <c r="AK16" s="48">
        <f t="shared" si="6"/>
        <v>1</v>
      </c>
      <c r="AL16" s="48">
        <f t="shared" si="6"/>
        <v>1</v>
      </c>
      <c r="AM16" s="48">
        <f t="shared" si="6"/>
        <v>1</v>
      </c>
      <c r="AN16" s="48">
        <f t="shared" si="6"/>
        <v>1</v>
      </c>
      <c r="AO16" s="48">
        <f t="shared" si="6"/>
        <v>1</v>
      </c>
      <c r="AP16" s="48">
        <f t="shared" si="6"/>
        <v>1</v>
      </c>
      <c r="AQ16" s="48">
        <f t="shared" si="6"/>
        <v>1</v>
      </c>
      <c r="AR16" s="48">
        <f t="shared" si="6"/>
        <v>1</v>
      </c>
      <c r="AS16" s="48">
        <f t="shared" si="6"/>
        <v>0</v>
      </c>
      <c r="AT16" s="48">
        <f t="shared" si="6"/>
        <v>0</v>
      </c>
      <c r="AU16" s="48">
        <f t="shared" si="6"/>
        <v>0</v>
      </c>
      <c r="AV16" s="96"/>
      <c r="AW16" s="96"/>
      <c r="AX16" s="96"/>
      <c r="AY16" s="96"/>
      <c r="AZ16" s="96"/>
      <c r="BA16" s="96"/>
      <c r="BB16" s="96"/>
      <c r="BC16" s="96"/>
      <c r="BD16" s="96"/>
      <c r="BE16" s="91"/>
      <c r="BF16" s="91">
        <f>SUM(E16:BD16)</f>
        <v>80</v>
      </c>
    </row>
    <row r="17" spans="1:61" s="32" customFormat="1" ht="15" customHeight="1">
      <c r="A17" s="136"/>
      <c r="B17" s="143" t="s">
        <v>90</v>
      </c>
      <c r="C17" s="127" t="s">
        <v>49</v>
      </c>
      <c r="D17" s="45" t="s">
        <v>7</v>
      </c>
      <c r="E17" s="46">
        <v>4</v>
      </c>
      <c r="F17" s="46">
        <v>4</v>
      </c>
      <c r="G17" s="46">
        <v>4</v>
      </c>
      <c r="H17" s="46">
        <v>4</v>
      </c>
      <c r="I17" s="46">
        <v>6</v>
      </c>
      <c r="J17" s="46">
        <v>4</v>
      </c>
      <c r="K17" s="46">
        <v>4</v>
      </c>
      <c r="L17" s="46">
        <v>6</v>
      </c>
      <c r="M17" s="46">
        <v>4</v>
      </c>
      <c r="N17" s="46">
        <v>4</v>
      </c>
      <c r="O17" s="46">
        <v>6</v>
      </c>
      <c r="P17" s="46">
        <v>4</v>
      </c>
      <c r="Q17" s="46">
        <v>4</v>
      </c>
      <c r="R17" s="46">
        <v>4</v>
      </c>
      <c r="S17" s="46">
        <v>4</v>
      </c>
      <c r="T17" s="46">
        <v>4</v>
      </c>
      <c r="U17" s="46">
        <v>4</v>
      </c>
      <c r="V17" s="96"/>
      <c r="W17" s="96"/>
      <c r="X17" s="46">
        <v>4</v>
      </c>
      <c r="Y17" s="46">
        <v>4</v>
      </c>
      <c r="Z17" s="46">
        <v>4</v>
      </c>
      <c r="AA17" s="46">
        <v>4</v>
      </c>
      <c r="AB17" s="46">
        <v>4</v>
      </c>
      <c r="AC17" s="46">
        <v>4</v>
      </c>
      <c r="AD17" s="76">
        <v>6</v>
      </c>
      <c r="AE17" s="76">
        <v>6</v>
      </c>
      <c r="AF17" s="46">
        <v>6</v>
      </c>
      <c r="AG17" s="46">
        <v>6</v>
      </c>
      <c r="AH17" s="46">
        <v>4</v>
      </c>
      <c r="AI17" s="46">
        <v>4</v>
      </c>
      <c r="AJ17" s="46">
        <v>4</v>
      </c>
      <c r="AK17" s="46">
        <v>4</v>
      </c>
      <c r="AL17" s="46">
        <v>6</v>
      </c>
      <c r="AM17" s="46">
        <v>6</v>
      </c>
      <c r="AN17" s="46">
        <v>6</v>
      </c>
      <c r="AO17" s="46">
        <v>6</v>
      </c>
      <c r="AP17" s="46">
        <v>6</v>
      </c>
      <c r="AQ17" s="46">
        <v>6</v>
      </c>
      <c r="AR17" s="46"/>
      <c r="AS17" s="46"/>
      <c r="AT17" s="41"/>
      <c r="AU17" s="41"/>
      <c r="AV17" s="96"/>
      <c r="AW17" s="96"/>
      <c r="AX17" s="96"/>
      <c r="AY17" s="96"/>
      <c r="AZ17" s="96"/>
      <c r="BA17" s="96"/>
      <c r="BB17" s="96"/>
      <c r="BC17" s="96"/>
      <c r="BD17" s="96"/>
      <c r="BE17" s="91">
        <f>SUM(E17:BD17)</f>
        <v>174</v>
      </c>
      <c r="BF17" s="91"/>
      <c r="BG17" s="31"/>
      <c r="BI17" s="31"/>
    </row>
    <row r="18" spans="1:58" s="32" customFormat="1" ht="15" customHeight="1">
      <c r="A18" s="136"/>
      <c r="B18" s="143"/>
      <c r="C18" s="127"/>
      <c r="D18" s="47" t="s">
        <v>8</v>
      </c>
      <c r="E18" s="48">
        <f>E17/2</f>
        <v>2</v>
      </c>
      <c r="F18" s="48">
        <f aca="true" t="shared" si="7" ref="F18:AU18">F17/2</f>
        <v>2</v>
      </c>
      <c r="G18" s="48">
        <f t="shared" si="7"/>
        <v>2</v>
      </c>
      <c r="H18" s="48">
        <f t="shared" si="7"/>
        <v>2</v>
      </c>
      <c r="I18" s="48">
        <f t="shared" si="7"/>
        <v>3</v>
      </c>
      <c r="J18" s="48">
        <f t="shared" si="7"/>
        <v>2</v>
      </c>
      <c r="K18" s="48">
        <f t="shared" si="7"/>
        <v>2</v>
      </c>
      <c r="L18" s="48">
        <f t="shared" si="7"/>
        <v>3</v>
      </c>
      <c r="M18" s="48">
        <f t="shared" si="7"/>
        <v>2</v>
      </c>
      <c r="N18" s="48">
        <f t="shared" si="7"/>
        <v>2</v>
      </c>
      <c r="O18" s="48">
        <f t="shared" si="7"/>
        <v>3</v>
      </c>
      <c r="P18" s="48">
        <f t="shared" si="7"/>
        <v>2</v>
      </c>
      <c r="Q18" s="48">
        <f t="shared" si="7"/>
        <v>2</v>
      </c>
      <c r="R18" s="48">
        <f t="shared" si="7"/>
        <v>2</v>
      </c>
      <c r="S18" s="48">
        <f t="shared" si="7"/>
        <v>2</v>
      </c>
      <c r="T18" s="48">
        <f t="shared" si="7"/>
        <v>2</v>
      </c>
      <c r="U18" s="48">
        <f t="shared" si="7"/>
        <v>2</v>
      </c>
      <c r="V18" s="96"/>
      <c r="W18" s="96"/>
      <c r="X18" s="48">
        <f t="shared" si="7"/>
        <v>2</v>
      </c>
      <c r="Y18" s="48">
        <f t="shared" si="7"/>
        <v>2</v>
      </c>
      <c r="Z18" s="48">
        <f t="shared" si="7"/>
        <v>2</v>
      </c>
      <c r="AA18" s="48">
        <f t="shared" si="7"/>
        <v>2</v>
      </c>
      <c r="AB18" s="48">
        <f t="shared" si="7"/>
        <v>2</v>
      </c>
      <c r="AC18" s="48">
        <f t="shared" si="7"/>
        <v>2</v>
      </c>
      <c r="AD18" s="103">
        <f t="shared" si="7"/>
        <v>3</v>
      </c>
      <c r="AE18" s="103">
        <f t="shared" si="7"/>
        <v>3</v>
      </c>
      <c r="AF18" s="103">
        <f t="shared" si="7"/>
        <v>3</v>
      </c>
      <c r="AG18" s="48">
        <f t="shared" si="7"/>
        <v>3</v>
      </c>
      <c r="AH18" s="48">
        <f t="shared" si="7"/>
        <v>2</v>
      </c>
      <c r="AI18" s="48">
        <f t="shared" si="7"/>
        <v>2</v>
      </c>
      <c r="AJ18" s="48">
        <f t="shared" si="7"/>
        <v>2</v>
      </c>
      <c r="AK18" s="48">
        <f t="shared" si="7"/>
        <v>2</v>
      </c>
      <c r="AL18" s="48">
        <f t="shared" si="7"/>
        <v>3</v>
      </c>
      <c r="AM18" s="48">
        <f t="shared" si="7"/>
        <v>3</v>
      </c>
      <c r="AN18" s="48">
        <f t="shared" si="7"/>
        <v>3</v>
      </c>
      <c r="AO18" s="48">
        <f t="shared" si="7"/>
        <v>3</v>
      </c>
      <c r="AP18" s="48">
        <f t="shared" si="7"/>
        <v>3</v>
      </c>
      <c r="AQ18" s="48">
        <f t="shared" si="7"/>
        <v>3</v>
      </c>
      <c r="AR18" s="48">
        <f t="shared" si="7"/>
        <v>0</v>
      </c>
      <c r="AS18" s="48">
        <f t="shared" si="7"/>
        <v>0</v>
      </c>
      <c r="AT18" s="48">
        <f t="shared" si="7"/>
        <v>0</v>
      </c>
      <c r="AU18" s="48">
        <f t="shared" si="7"/>
        <v>0</v>
      </c>
      <c r="AV18" s="96"/>
      <c r="AW18" s="96"/>
      <c r="AX18" s="96"/>
      <c r="AY18" s="96"/>
      <c r="AZ18" s="96"/>
      <c r="BA18" s="96"/>
      <c r="BB18" s="96"/>
      <c r="BC18" s="96"/>
      <c r="BD18" s="96"/>
      <c r="BE18" s="91"/>
      <c r="BF18" s="91">
        <f>SUM(E18:BD18)</f>
        <v>87</v>
      </c>
    </row>
    <row r="19" spans="1:61" s="32" customFormat="1" ht="15" customHeight="1">
      <c r="A19" s="136"/>
      <c r="B19" s="143" t="s">
        <v>91</v>
      </c>
      <c r="C19" s="127" t="s">
        <v>50</v>
      </c>
      <c r="D19" s="45" t="s">
        <v>7</v>
      </c>
      <c r="E19" s="46">
        <v>10</v>
      </c>
      <c r="F19" s="46">
        <v>10</v>
      </c>
      <c r="G19" s="46">
        <v>10</v>
      </c>
      <c r="H19" s="46">
        <v>10</v>
      </c>
      <c r="I19" s="46">
        <v>10</v>
      </c>
      <c r="J19" s="46">
        <v>10</v>
      </c>
      <c r="K19" s="46">
        <v>10</v>
      </c>
      <c r="L19" s="46">
        <v>10</v>
      </c>
      <c r="M19" s="46">
        <v>10</v>
      </c>
      <c r="N19" s="46">
        <v>6</v>
      </c>
      <c r="O19" s="46">
        <v>6</v>
      </c>
      <c r="P19" s="46">
        <v>6</v>
      </c>
      <c r="Q19" s="46">
        <v>10</v>
      </c>
      <c r="R19" s="46">
        <v>10</v>
      </c>
      <c r="S19" s="46">
        <v>6</v>
      </c>
      <c r="T19" s="46">
        <v>6</v>
      </c>
      <c r="U19" s="46">
        <v>6</v>
      </c>
      <c r="V19" s="96"/>
      <c r="W19" s="96"/>
      <c r="X19" s="46">
        <v>4</v>
      </c>
      <c r="Y19" s="46">
        <v>4</v>
      </c>
      <c r="Z19" s="46">
        <v>4</v>
      </c>
      <c r="AA19" s="46">
        <v>4</v>
      </c>
      <c r="AB19" s="46">
        <v>4</v>
      </c>
      <c r="AC19" s="46">
        <v>4</v>
      </c>
      <c r="AD19" s="76">
        <v>4</v>
      </c>
      <c r="AE19" s="76">
        <v>4</v>
      </c>
      <c r="AF19" s="46">
        <v>4</v>
      </c>
      <c r="AG19" s="46">
        <v>4</v>
      </c>
      <c r="AH19" s="46">
        <v>4</v>
      </c>
      <c r="AI19" s="46">
        <v>4</v>
      </c>
      <c r="AJ19" s="46">
        <v>4</v>
      </c>
      <c r="AK19" s="46">
        <v>4</v>
      </c>
      <c r="AL19" s="46">
        <v>2</v>
      </c>
      <c r="AM19" s="46"/>
      <c r="AO19" s="46"/>
      <c r="AP19" s="46"/>
      <c r="AQ19" s="46"/>
      <c r="AR19" s="46"/>
      <c r="AS19" s="46"/>
      <c r="AT19" s="41"/>
      <c r="AU19" s="41"/>
      <c r="AV19" s="96"/>
      <c r="AW19" s="96"/>
      <c r="AX19" s="96"/>
      <c r="AY19" s="96"/>
      <c r="AZ19" s="96"/>
      <c r="BA19" s="96"/>
      <c r="BB19" s="96"/>
      <c r="BC19" s="96"/>
      <c r="BD19" s="96"/>
      <c r="BE19" s="91">
        <f>SUM(E19:BD19)</f>
        <v>204</v>
      </c>
      <c r="BF19" s="91"/>
      <c r="BG19" s="31"/>
      <c r="BI19" s="31"/>
    </row>
    <row r="20" spans="1:58" s="32" customFormat="1" ht="15" customHeight="1">
      <c r="A20" s="136"/>
      <c r="B20" s="143"/>
      <c r="C20" s="127"/>
      <c r="D20" s="47" t="s">
        <v>8</v>
      </c>
      <c r="E20" s="48">
        <f>E19/2</f>
        <v>5</v>
      </c>
      <c r="F20" s="48">
        <f aca="true" t="shared" si="8" ref="F20:AU20">F19/2</f>
        <v>5</v>
      </c>
      <c r="G20" s="48">
        <f t="shared" si="8"/>
        <v>5</v>
      </c>
      <c r="H20" s="48">
        <f t="shared" si="8"/>
        <v>5</v>
      </c>
      <c r="I20" s="48">
        <f t="shared" si="8"/>
        <v>5</v>
      </c>
      <c r="J20" s="48">
        <f t="shared" si="8"/>
        <v>5</v>
      </c>
      <c r="K20" s="48">
        <f t="shared" si="8"/>
        <v>5</v>
      </c>
      <c r="L20" s="48">
        <f t="shared" si="8"/>
        <v>5</v>
      </c>
      <c r="M20" s="48">
        <f t="shared" si="8"/>
        <v>5</v>
      </c>
      <c r="N20" s="48">
        <f t="shared" si="8"/>
        <v>3</v>
      </c>
      <c r="O20" s="48">
        <f t="shared" si="8"/>
        <v>3</v>
      </c>
      <c r="P20" s="48">
        <f t="shared" si="8"/>
        <v>3</v>
      </c>
      <c r="Q20" s="48">
        <f t="shared" si="8"/>
        <v>5</v>
      </c>
      <c r="R20" s="48">
        <f t="shared" si="8"/>
        <v>5</v>
      </c>
      <c r="S20" s="48">
        <f t="shared" si="8"/>
        <v>3</v>
      </c>
      <c r="T20" s="48">
        <f t="shared" si="8"/>
        <v>3</v>
      </c>
      <c r="U20" s="48">
        <f t="shared" si="8"/>
        <v>3</v>
      </c>
      <c r="V20" s="96"/>
      <c r="W20" s="96"/>
      <c r="X20" s="48">
        <f t="shared" si="8"/>
        <v>2</v>
      </c>
      <c r="Y20" s="48">
        <f t="shared" si="8"/>
        <v>2</v>
      </c>
      <c r="Z20" s="48">
        <f t="shared" si="8"/>
        <v>2</v>
      </c>
      <c r="AA20" s="48">
        <f t="shared" si="8"/>
        <v>2</v>
      </c>
      <c r="AB20" s="48">
        <f t="shared" si="8"/>
        <v>2</v>
      </c>
      <c r="AC20" s="103">
        <f t="shared" si="8"/>
        <v>2</v>
      </c>
      <c r="AD20" s="103">
        <f t="shared" si="8"/>
        <v>2</v>
      </c>
      <c r="AE20" s="103">
        <f t="shared" si="8"/>
        <v>2</v>
      </c>
      <c r="AF20" s="103">
        <f t="shared" si="8"/>
        <v>2</v>
      </c>
      <c r="AG20" s="48">
        <f t="shared" si="8"/>
        <v>2</v>
      </c>
      <c r="AH20" s="48">
        <f t="shared" si="8"/>
        <v>2</v>
      </c>
      <c r="AI20" s="48">
        <f t="shared" si="8"/>
        <v>2</v>
      </c>
      <c r="AJ20" s="48">
        <f t="shared" si="8"/>
        <v>2</v>
      </c>
      <c r="AK20" s="48">
        <f t="shared" si="8"/>
        <v>2</v>
      </c>
      <c r="AL20" s="48">
        <f t="shared" si="8"/>
        <v>1</v>
      </c>
      <c r="AM20" s="48">
        <f t="shared" si="8"/>
        <v>0</v>
      </c>
      <c r="AN20" s="48">
        <f t="shared" si="8"/>
        <v>0</v>
      </c>
      <c r="AO20" s="48">
        <f t="shared" si="8"/>
        <v>0</v>
      </c>
      <c r="AP20" s="48">
        <f t="shared" si="8"/>
        <v>0</v>
      </c>
      <c r="AQ20" s="48">
        <f t="shared" si="8"/>
        <v>0</v>
      </c>
      <c r="AR20" s="48">
        <f t="shared" si="8"/>
        <v>0</v>
      </c>
      <c r="AS20" s="48">
        <f t="shared" si="8"/>
        <v>0</v>
      </c>
      <c r="AT20" s="48">
        <f t="shared" si="8"/>
        <v>0</v>
      </c>
      <c r="AU20" s="48">
        <f t="shared" si="8"/>
        <v>0</v>
      </c>
      <c r="AV20" s="96"/>
      <c r="AW20" s="96"/>
      <c r="AX20" s="96"/>
      <c r="AY20" s="96"/>
      <c r="AZ20" s="96"/>
      <c r="BA20" s="96"/>
      <c r="BB20" s="96"/>
      <c r="BC20" s="96"/>
      <c r="BD20" s="96"/>
      <c r="BE20" s="91"/>
      <c r="BF20" s="91">
        <f>SUM(E20:BD20)</f>
        <v>102</v>
      </c>
    </row>
    <row r="21" spans="1:61" s="32" customFormat="1" ht="15" customHeight="1">
      <c r="A21" s="136"/>
      <c r="B21" s="144" t="s">
        <v>92</v>
      </c>
      <c r="C21" s="153" t="s">
        <v>51</v>
      </c>
      <c r="D21" s="45" t="s">
        <v>7</v>
      </c>
      <c r="E21" s="32">
        <v>4</v>
      </c>
      <c r="F21" s="46">
        <v>4</v>
      </c>
      <c r="G21" s="46">
        <v>4</v>
      </c>
      <c r="H21" s="46">
        <v>4</v>
      </c>
      <c r="I21" s="32">
        <v>4</v>
      </c>
      <c r="J21" s="32">
        <v>6</v>
      </c>
      <c r="K21" s="46">
        <v>8</v>
      </c>
      <c r="L21" s="46">
        <v>8</v>
      </c>
      <c r="M21" s="46">
        <v>8</v>
      </c>
      <c r="N21" s="46">
        <v>8</v>
      </c>
      <c r="O21" s="46">
        <v>8</v>
      </c>
      <c r="P21" s="46">
        <v>8</v>
      </c>
      <c r="Q21" s="46">
        <v>8</v>
      </c>
      <c r="R21" s="46">
        <v>8</v>
      </c>
      <c r="S21" s="46">
        <v>8</v>
      </c>
      <c r="T21" s="32">
        <v>4</v>
      </c>
      <c r="U21" s="46">
        <v>4</v>
      </c>
      <c r="V21" s="96"/>
      <c r="W21" s="96"/>
      <c r="X21" s="46"/>
      <c r="Y21" s="46"/>
      <c r="Z21" s="46"/>
      <c r="AA21" s="46">
        <v>4</v>
      </c>
      <c r="AB21" s="46">
        <v>4</v>
      </c>
      <c r="AC21" s="46">
        <v>4</v>
      </c>
      <c r="AD21" s="76">
        <v>4</v>
      </c>
      <c r="AE21" s="76">
        <v>4</v>
      </c>
      <c r="AF21" s="46">
        <v>4</v>
      </c>
      <c r="AG21" s="46">
        <v>4</v>
      </c>
      <c r="AH21" s="46">
        <v>4</v>
      </c>
      <c r="AI21" s="32">
        <v>4</v>
      </c>
      <c r="AJ21" s="46">
        <v>4</v>
      </c>
      <c r="AK21" s="46">
        <v>4</v>
      </c>
      <c r="AL21" s="46"/>
      <c r="AM21" s="46">
        <v>4</v>
      </c>
      <c r="AN21" s="46">
        <v>4</v>
      </c>
      <c r="AO21" s="46">
        <v>4</v>
      </c>
      <c r="AP21" s="46">
        <v>4</v>
      </c>
      <c r="AQ21" s="46">
        <v>4</v>
      </c>
      <c r="AR21" s="46">
        <v>4</v>
      </c>
      <c r="AS21" s="46"/>
      <c r="AT21" s="41"/>
      <c r="AU21" s="41"/>
      <c r="AV21" s="96"/>
      <c r="AW21" s="96"/>
      <c r="AX21" s="96"/>
      <c r="AY21" s="96"/>
      <c r="AZ21" s="96"/>
      <c r="BA21" s="96"/>
      <c r="BB21" s="96"/>
      <c r="BC21" s="96"/>
      <c r="BD21" s="96"/>
      <c r="BE21" s="91">
        <f>SUM(F21:BD21)</f>
        <v>170</v>
      </c>
      <c r="BF21" s="91"/>
      <c r="BG21" s="31"/>
      <c r="BI21" s="31"/>
    </row>
    <row r="22" spans="1:58" s="32" customFormat="1" ht="15" customHeight="1">
      <c r="A22" s="136"/>
      <c r="B22" s="145"/>
      <c r="C22" s="154"/>
      <c r="D22" s="47" t="s">
        <v>8</v>
      </c>
      <c r="E22" s="48">
        <f>U21/2</f>
        <v>2</v>
      </c>
      <c r="F22" s="48">
        <f aca="true" t="shared" si="9" ref="F22:AU22">F21/2</f>
        <v>2</v>
      </c>
      <c r="G22" s="48">
        <f t="shared" si="9"/>
        <v>2</v>
      </c>
      <c r="H22" s="48">
        <f t="shared" si="9"/>
        <v>2</v>
      </c>
      <c r="I22" s="48"/>
      <c r="J22" s="48"/>
      <c r="K22" s="48">
        <f t="shared" si="9"/>
        <v>4</v>
      </c>
      <c r="L22" s="48">
        <f t="shared" si="9"/>
        <v>4</v>
      </c>
      <c r="M22" s="48">
        <f t="shared" si="9"/>
        <v>4</v>
      </c>
      <c r="N22" s="48">
        <f t="shared" si="9"/>
        <v>4</v>
      </c>
      <c r="O22" s="48">
        <f t="shared" si="9"/>
        <v>4</v>
      </c>
      <c r="P22" s="48">
        <f t="shared" si="9"/>
        <v>4</v>
      </c>
      <c r="Q22" s="48">
        <f t="shared" si="9"/>
        <v>4</v>
      </c>
      <c r="R22" s="48">
        <f t="shared" si="9"/>
        <v>4</v>
      </c>
      <c r="S22" s="48">
        <f t="shared" si="9"/>
        <v>4</v>
      </c>
      <c r="T22" s="48"/>
      <c r="U22" s="48"/>
      <c r="V22" s="96"/>
      <c r="W22" s="96"/>
      <c r="X22" s="48"/>
      <c r="Y22" s="48">
        <f t="shared" si="9"/>
        <v>0</v>
      </c>
      <c r="Z22" s="48"/>
      <c r="AA22" s="48">
        <f t="shared" si="9"/>
        <v>2</v>
      </c>
      <c r="AB22" s="48">
        <f t="shared" si="9"/>
        <v>2</v>
      </c>
      <c r="AC22" s="103">
        <f t="shared" si="9"/>
        <v>2</v>
      </c>
      <c r="AD22" s="103">
        <f t="shared" si="9"/>
        <v>2</v>
      </c>
      <c r="AE22" s="103">
        <f t="shared" si="9"/>
        <v>2</v>
      </c>
      <c r="AF22" s="103">
        <f t="shared" si="9"/>
        <v>2</v>
      </c>
      <c r="AG22" s="48">
        <f t="shared" si="9"/>
        <v>2</v>
      </c>
      <c r="AH22" s="48">
        <f t="shared" si="9"/>
        <v>2</v>
      </c>
      <c r="AI22" s="48">
        <f>AM21/2</f>
        <v>2</v>
      </c>
      <c r="AJ22" s="48">
        <f t="shared" si="9"/>
        <v>2</v>
      </c>
      <c r="AK22" s="48">
        <f t="shared" si="9"/>
        <v>2</v>
      </c>
      <c r="AL22" s="48">
        <f t="shared" si="9"/>
        <v>0</v>
      </c>
      <c r="AM22" s="48">
        <f t="shared" si="9"/>
        <v>2</v>
      </c>
      <c r="AN22" s="48">
        <f t="shared" si="9"/>
        <v>2</v>
      </c>
      <c r="AO22" s="48">
        <f t="shared" si="9"/>
        <v>2</v>
      </c>
      <c r="AP22" s="48">
        <f t="shared" si="9"/>
        <v>2</v>
      </c>
      <c r="AQ22" s="48">
        <f t="shared" si="9"/>
        <v>2</v>
      </c>
      <c r="AR22" s="48">
        <f t="shared" si="9"/>
        <v>2</v>
      </c>
      <c r="AS22" s="48">
        <f t="shared" si="9"/>
        <v>0</v>
      </c>
      <c r="AT22" s="48">
        <f t="shared" si="9"/>
        <v>0</v>
      </c>
      <c r="AU22" s="48">
        <f t="shared" si="9"/>
        <v>0</v>
      </c>
      <c r="AV22" s="96"/>
      <c r="AW22" s="96"/>
      <c r="AX22" s="96"/>
      <c r="AY22" s="96"/>
      <c r="AZ22" s="96"/>
      <c r="BA22" s="96"/>
      <c r="BB22" s="96"/>
      <c r="BC22" s="96"/>
      <c r="BD22" s="96"/>
      <c r="BE22" s="91"/>
      <c r="BF22" s="91">
        <f>SUM(E22:BD22)</f>
        <v>78</v>
      </c>
    </row>
    <row r="23" spans="1:61" s="32" customFormat="1" ht="15" customHeight="1">
      <c r="A23" s="136"/>
      <c r="B23" s="143" t="s">
        <v>93</v>
      </c>
      <c r="C23" s="127" t="s">
        <v>32</v>
      </c>
      <c r="D23" s="45" t="s">
        <v>7</v>
      </c>
      <c r="E23" s="46">
        <v>2</v>
      </c>
      <c r="F23" s="46">
        <v>2</v>
      </c>
      <c r="G23" s="46">
        <v>2</v>
      </c>
      <c r="H23" s="46">
        <v>2</v>
      </c>
      <c r="I23" s="46">
        <v>2</v>
      </c>
      <c r="J23" s="46">
        <v>2</v>
      </c>
      <c r="K23" s="46">
        <v>4</v>
      </c>
      <c r="L23" s="46">
        <v>4</v>
      </c>
      <c r="M23" s="46">
        <v>4</v>
      </c>
      <c r="N23" s="46">
        <v>4</v>
      </c>
      <c r="O23" s="46">
        <v>4</v>
      </c>
      <c r="P23" s="46">
        <v>4</v>
      </c>
      <c r="Q23" s="46">
        <v>4</v>
      </c>
      <c r="R23" s="46">
        <v>4</v>
      </c>
      <c r="S23" s="46">
        <v>4</v>
      </c>
      <c r="T23" s="46">
        <v>4</v>
      </c>
      <c r="U23" s="46">
        <v>4</v>
      </c>
      <c r="V23" s="96"/>
      <c r="W23" s="96"/>
      <c r="X23" s="46">
        <v>2</v>
      </c>
      <c r="Y23" s="46">
        <v>2</v>
      </c>
      <c r="Z23" s="46">
        <v>2</v>
      </c>
      <c r="AA23" s="46">
        <v>2</v>
      </c>
      <c r="AB23" s="46">
        <v>2</v>
      </c>
      <c r="AC23" s="46">
        <v>2</v>
      </c>
      <c r="AD23" s="76">
        <v>2</v>
      </c>
      <c r="AE23" s="76">
        <v>2</v>
      </c>
      <c r="AF23" s="46">
        <v>2</v>
      </c>
      <c r="AG23" s="46">
        <v>2</v>
      </c>
      <c r="AH23" s="46">
        <v>2</v>
      </c>
      <c r="AI23" s="46">
        <v>2</v>
      </c>
      <c r="AJ23" s="46">
        <v>2</v>
      </c>
      <c r="AK23" s="46">
        <v>2</v>
      </c>
      <c r="AL23" s="46">
        <v>2</v>
      </c>
      <c r="AM23" s="46">
        <v>2</v>
      </c>
      <c r="AN23" s="46">
        <v>2</v>
      </c>
      <c r="AO23" s="46">
        <v>4</v>
      </c>
      <c r="AP23" s="46">
        <v>4</v>
      </c>
      <c r="AQ23" s="46">
        <v>4</v>
      </c>
      <c r="AR23" s="46">
        <v>4</v>
      </c>
      <c r="AS23" s="46"/>
      <c r="AT23" s="41"/>
      <c r="AU23" s="41"/>
      <c r="AV23" s="96"/>
      <c r="AW23" s="96"/>
      <c r="AX23" s="96"/>
      <c r="AY23" s="96"/>
      <c r="AZ23" s="96"/>
      <c r="BA23" s="96"/>
      <c r="BB23" s="96"/>
      <c r="BC23" s="96"/>
      <c r="BD23" s="96"/>
      <c r="BE23" s="91">
        <f>SUM(E23:BD23)</f>
        <v>106</v>
      </c>
      <c r="BF23" s="91"/>
      <c r="BG23" s="31"/>
      <c r="BI23" s="31"/>
    </row>
    <row r="24" spans="1:58" s="32" customFormat="1" ht="15" customHeight="1">
      <c r="A24" s="136"/>
      <c r="B24" s="143"/>
      <c r="C24" s="127"/>
      <c r="D24" s="47" t="s">
        <v>8</v>
      </c>
      <c r="E24" s="48">
        <f aca="true" t="shared" si="10" ref="E24:U24">E23/2</f>
        <v>1</v>
      </c>
      <c r="F24" s="48">
        <f t="shared" si="10"/>
        <v>1</v>
      </c>
      <c r="G24" s="48">
        <f t="shared" si="10"/>
        <v>1</v>
      </c>
      <c r="H24" s="48">
        <f t="shared" si="10"/>
        <v>1</v>
      </c>
      <c r="I24" s="48">
        <f t="shared" si="10"/>
        <v>1</v>
      </c>
      <c r="J24" s="48">
        <f t="shared" si="10"/>
        <v>1</v>
      </c>
      <c r="K24" s="48">
        <f t="shared" si="10"/>
        <v>2</v>
      </c>
      <c r="L24" s="48">
        <f t="shared" si="10"/>
        <v>2</v>
      </c>
      <c r="M24" s="48">
        <f t="shared" si="10"/>
        <v>2</v>
      </c>
      <c r="N24" s="48">
        <f t="shared" si="10"/>
        <v>2</v>
      </c>
      <c r="O24" s="48">
        <f t="shared" si="10"/>
        <v>2</v>
      </c>
      <c r="P24" s="48">
        <f t="shared" si="10"/>
        <v>2</v>
      </c>
      <c r="Q24" s="48">
        <f t="shared" si="10"/>
        <v>2</v>
      </c>
      <c r="R24" s="48">
        <f t="shared" si="10"/>
        <v>2</v>
      </c>
      <c r="S24" s="48">
        <f t="shared" si="10"/>
        <v>2</v>
      </c>
      <c r="T24" s="48">
        <f t="shared" si="10"/>
        <v>2</v>
      </c>
      <c r="U24" s="48">
        <f t="shared" si="10"/>
        <v>2</v>
      </c>
      <c r="V24" s="96"/>
      <c r="W24" s="96"/>
      <c r="X24" s="48">
        <f aca="true" t="shared" si="11" ref="X24:AU24">X23/2</f>
        <v>1</v>
      </c>
      <c r="Y24" s="48">
        <f t="shared" si="11"/>
        <v>1</v>
      </c>
      <c r="Z24" s="48">
        <f t="shared" si="11"/>
        <v>1</v>
      </c>
      <c r="AA24" s="48">
        <f t="shared" si="11"/>
        <v>1</v>
      </c>
      <c r="AB24" s="48">
        <f t="shared" si="11"/>
        <v>1</v>
      </c>
      <c r="AC24" s="103">
        <f t="shared" si="11"/>
        <v>1</v>
      </c>
      <c r="AD24" s="103">
        <f t="shared" si="11"/>
        <v>1</v>
      </c>
      <c r="AE24" s="103">
        <f t="shared" si="11"/>
        <v>1</v>
      </c>
      <c r="AF24" s="103">
        <f t="shared" si="11"/>
        <v>1</v>
      </c>
      <c r="AG24" s="48">
        <f t="shared" si="11"/>
        <v>1</v>
      </c>
      <c r="AH24" s="48">
        <f t="shared" si="11"/>
        <v>1</v>
      </c>
      <c r="AI24" s="48">
        <f t="shared" si="11"/>
        <v>1</v>
      </c>
      <c r="AJ24" s="48">
        <f t="shared" si="11"/>
        <v>1</v>
      </c>
      <c r="AK24" s="48">
        <f t="shared" si="11"/>
        <v>1</v>
      </c>
      <c r="AL24" s="48">
        <f t="shared" si="11"/>
        <v>1</v>
      </c>
      <c r="AM24" s="48">
        <f t="shared" si="11"/>
        <v>1</v>
      </c>
      <c r="AN24" s="48">
        <f t="shared" si="11"/>
        <v>1</v>
      </c>
      <c r="AO24" s="48">
        <f t="shared" si="11"/>
        <v>2</v>
      </c>
      <c r="AP24" s="48">
        <f t="shared" si="11"/>
        <v>2</v>
      </c>
      <c r="AQ24" s="48">
        <f t="shared" si="11"/>
        <v>2</v>
      </c>
      <c r="AR24" s="48">
        <f t="shared" si="11"/>
        <v>2</v>
      </c>
      <c r="AS24" s="48">
        <f t="shared" si="11"/>
        <v>0</v>
      </c>
      <c r="AT24" s="48">
        <f t="shared" si="11"/>
        <v>0</v>
      </c>
      <c r="AU24" s="48">
        <f t="shared" si="11"/>
        <v>0</v>
      </c>
      <c r="AV24" s="96"/>
      <c r="AW24" s="96"/>
      <c r="AX24" s="96"/>
      <c r="AY24" s="96"/>
      <c r="AZ24" s="96"/>
      <c r="BA24" s="96"/>
      <c r="BB24" s="96"/>
      <c r="BC24" s="96"/>
      <c r="BD24" s="96"/>
      <c r="BE24" s="91"/>
      <c r="BF24" s="91">
        <f>SUM(E24:BD24)</f>
        <v>53</v>
      </c>
    </row>
    <row r="25" spans="1:61" s="32" customFormat="1" ht="43.5" customHeight="1">
      <c r="A25" s="136"/>
      <c r="B25" s="101" t="s">
        <v>68</v>
      </c>
      <c r="C25" s="102" t="s">
        <v>55</v>
      </c>
      <c r="D25" s="94" t="s">
        <v>7</v>
      </c>
      <c r="E25" s="95">
        <f aca="true" t="shared" si="12" ref="E25:AU25">E27+E29+E31+E33+E35</f>
        <v>10</v>
      </c>
      <c r="F25" s="95">
        <f t="shared" si="12"/>
        <v>10</v>
      </c>
      <c r="G25" s="95">
        <f t="shared" si="12"/>
        <v>10</v>
      </c>
      <c r="H25" s="95">
        <f t="shared" si="12"/>
        <v>10</v>
      </c>
      <c r="I25" s="95">
        <f t="shared" si="12"/>
        <v>10</v>
      </c>
      <c r="J25" s="95">
        <f t="shared" si="12"/>
        <v>8</v>
      </c>
      <c r="K25" s="95">
        <f t="shared" si="12"/>
        <v>4</v>
      </c>
      <c r="L25" s="95">
        <f t="shared" si="12"/>
        <v>2</v>
      </c>
      <c r="M25" s="95">
        <f t="shared" si="12"/>
        <v>4</v>
      </c>
      <c r="N25" s="95">
        <f t="shared" si="12"/>
        <v>8</v>
      </c>
      <c r="O25" s="95">
        <f t="shared" si="12"/>
        <v>6</v>
      </c>
      <c r="P25" s="95">
        <f t="shared" si="12"/>
        <v>8</v>
      </c>
      <c r="Q25" s="95">
        <f t="shared" si="12"/>
        <v>4</v>
      </c>
      <c r="R25" s="95">
        <f t="shared" si="12"/>
        <v>4</v>
      </c>
      <c r="S25" s="95">
        <f t="shared" si="12"/>
        <v>8</v>
      </c>
      <c r="T25" s="95">
        <f t="shared" si="12"/>
        <v>12</v>
      </c>
      <c r="U25" s="95">
        <f t="shared" si="12"/>
        <v>16</v>
      </c>
      <c r="V25" s="96">
        <f t="shared" si="12"/>
        <v>0</v>
      </c>
      <c r="W25" s="96">
        <f t="shared" si="12"/>
        <v>0</v>
      </c>
      <c r="X25" s="95">
        <f t="shared" si="12"/>
        <v>4</v>
      </c>
      <c r="Y25" s="95">
        <f t="shared" si="12"/>
        <v>4</v>
      </c>
      <c r="Z25" s="95">
        <f t="shared" si="12"/>
        <v>4</v>
      </c>
      <c r="AA25" s="95">
        <f t="shared" si="12"/>
        <v>0</v>
      </c>
      <c r="AB25" s="95">
        <f t="shared" si="12"/>
        <v>2</v>
      </c>
      <c r="AC25" s="95">
        <f t="shared" si="12"/>
        <v>0</v>
      </c>
      <c r="AD25" s="95">
        <f t="shared" si="12"/>
        <v>0</v>
      </c>
      <c r="AE25" s="95">
        <f t="shared" si="12"/>
        <v>0</v>
      </c>
      <c r="AF25" s="95">
        <f t="shared" si="12"/>
        <v>6</v>
      </c>
      <c r="AG25" s="95">
        <f t="shared" si="12"/>
        <v>6</v>
      </c>
      <c r="AH25" s="95">
        <f t="shared" si="12"/>
        <v>6</v>
      </c>
      <c r="AI25" s="95">
        <f t="shared" si="12"/>
        <v>2</v>
      </c>
      <c r="AJ25" s="95">
        <f t="shared" si="12"/>
        <v>0</v>
      </c>
      <c r="AK25" s="95">
        <f t="shared" si="12"/>
        <v>0</v>
      </c>
      <c r="AL25" s="95">
        <f t="shared" si="12"/>
        <v>0</v>
      </c>
      <c r="AM25" s="95">
        <f t="shared" si="12"/>
        <v>0</v>
      </c>
      <c r="AN25" s="95">
        <f t="shared" si="12"/>
        <v>0</v>
      </c>
      <c r="AO25" s="95">
        <f t="shared" si="12"/>
        <v>0</v>
      </c>
      <c r="AP25" s="95">
        <f t="shared" si="12"/>
        <v>0</v>
      </c>
      <c r="AQ25" s="95">
        <f t="shared" si="12"/>
        <v>0</v>
      </c>
      <c r="AR25" s="95">
        <f t="shared" si="12"/>
        <v>0</v>
      </c>
      <c r="AS25" s="95">
        <f t="shared" si="12"/>
        <v>0</v>
      </c>
      <c r="AT25" s="95">
        <f t="shared" si="12"/>
        <v>0</v>
      </c>
      <c r="AU25" s="95">
        <f t="shared" si="12"/>
        <v>0</v>
      </c>
      <c r="AV25" s="96"/>
      <c r="AW25" s="96"/>
      <c r="AX25" s="96"/>
      <c r="AY25" s="96"/>
      <c r="AZ25" s="96"/>
      <c r="BA25" s="96"/>
      <c r="BB25" s="96"/>
      <c r="BC25" s="96"/>
      <c r="BD25" s="96"/>
      <c r="BE25" s="91">
        <f>SUM(E25:BD25)</f>
        <v>168</v>
      </c>
      <c r="BF25" s="91"/>
      <c r="BG25" s="31"/>
      <c r="BI25" s="31"/>
    </row>
    <row r="26" spans="1:58" s="32" customFormat="1" ht="15" customHeight="1">
      <c r="A26" s="136"/>
      <c r="B26" s="101"/>
      <c r="C26" s="102"/>
      <c r="D26" s="94" t="s">
        <v>8</v>
      </c>
      <c r="E26" s="95">
        <f aca="true" t="shared" si="13" ref="E26:AU26">E28+E30+E32+E34+E36</f>
        <v>5</v>
      </c>
      <c r="F26" s="95">
        <f t="shared" si="13"/>
        <v>5</v>
      </c>
      <c r="G26" s="95">
        <f t="shared" si="13"/>
        <v>5</v>
      </c>
      <c r="H26" s="95">
        <f t="shared" si="13"/>
        <v>5</v>
      </c>
      <c r="I26" s="95">
        <f t="shared" si="13"/>
        <v>5</v>
      </c>
      <c r="J26" s="95">
        <f t="shared" si="13"/>
        <v>4</v>
      </c>
      <c r="K26" s="95">
        <f t="shared" si="13"/>
        <v>2</v>
      </c>
      <c r="L26" s="95">
        <f t="shared" si="13"/>
        <v>1</v>
      </c>
      <c r="M26" s="95">
        <f t="shared" si="13"/>
        <v>2</v>
      </c>
      <c r="N26" s="95">
        <f t="shared" si="13"/>
        <v>4</v>
      </c>
      <c r="O26" s="95">
        <f t="shared" si="13"/>
        <v>3</v>
      </c>
      <c r="P26" s="95">
        <f t="shared" si="13"/>
        <v>4</v>
      </c>
      <c r="Q26" s="95">
        <f t="shared" si="13"/>
        <v>2</v>
      </c>
      <c r="R26" s="95">
        <f t="shared" si="13"/>
        <v>2</v>
      </c>
      <c r="S26" s="95">
        <f t="shared" si="13"/>
        <v>4</v>
      </c>
      <c r="T26" s="95">
        <f t="shared" si="13"/>
        <v>6</v>
      </c>
      <c r="U26" s="95">
        <f t="shared" si="13"/>
        <v>8</v>
      </c>
      <c r="V26" s="96">
        <f t="shared" si="13"/>
        <v>0</v>
      </c>
      <c r="W26" s="96">
        <f t="shared" si="13"/>
        <v>0</v>
      </c>
      <c r="X26" s="95">
        <f t="shared" si="13"/>
        <v>2</v>
      </c>
      <c r="Y26" s="95">
        <f t="shared" si="13"/>
        <v>2</v>
      </c>
      <c r="Z26" s="95">
        <f t="shared" si="13"/>
        <v>2</v>
      </c>
      <c r="AA26" s="95">
        <f t="shared" si="13"/>
        <v>0</v>
      </c>
      <c r="AB26" s="95">
        <f t="shared" si="13"/>
        <v>1</v>
      </c>
      <c r="AC26" s="95">
        <f t="shared" si="13"/>
        <v>0</v>
      </c>
      <c r="AD26" s="95">
        <f t="shared" si="13"/>
        <v>0</v>
      </c>
      <c r="AE26" s="95">
        <f t="shared" si="13"/>
        <v>0</v>
      </c>
      <c r="AF26" s="95">
        <f t="shared" si="13"/>
        <v>3</v>
      </c>
      <c r="AG26" s="95">
        <f t="shared" si="13"/>
        <v>3</v>
      </c>
      <c r="AH26" s="95">
        <f t="shared" si="13"/>
        <v>3</v>
      </c>
      <c r="AI26" s="95">
        <f t="shared" si="13"/>
        <v>1</v>
      </c>
      <c r="AJ26" s="95">
        <f t="shared" si="13"/>
        <v>0</v>
      </c>
      <c r="AK26" s="95">
        <f t="shared" si="13"/>
        <v>0</v>
      </c>
      <c r="AL26" s="95">
        <f t="shared" si="13"/>
        <v>0</v>
      </c>
      <c r="AM26" s="95">
        <f t="shared" si="13"/>
        <v>0</v>
      </c>
      <c r="AN26" s="95">
        <f t="shared" si="13"/>
        <v>0</v>
      </c>
      <c r="AO26" s="95">
        <f t="shared" si="13"/>
        <v>0</v>
      </c>
      <c r="AP26" s="95">
        <f t="shared" si="13"/>
        <v>0</v>
      </c>
      <c r="AQ26" s="95">
        <f t="shared" si="13"/>
        <v>0</v>
      </c>
      <c r="AR26" s="95">
        <f t="shared" si="13"/>
        <v>0</v>
      </c>
      <c r="AS26" s="95">
        <f t="shared" si="13"/>
        <v>0</v>
      </c>
      <c r="AT26" s="95">
        <f t="shared" si="13"/>
        <v>0</v>
      </c>
      <c r="AU26" s="95">
        <f t="shared" si="13"/>
        <v>0</v>
      </c>
      <c r="AV26" s="96"/>
      <c r="AW26" s="96"/>
      <c r="AX26" s="96"/>
      <c r="AY26" s="96"/>
      <c r="AZ26" s="96"/>
      <c r="BA26" s="96"/>
      <c r="BB26" s="96"/>
      <c r="BC26" s="96"/>
      <c r="BD26" s="96"/>
      <c r="BE26" s="91"/>
      <c r="BF26" s="91">
        <f>SUM(E26:BD26)</f>
        <v>84</v>
      </c>
    </row>
    <row r="27" spans="1:61" s="65" customFormat="1" ht="15" customHeight="1">
      <c r="A27" s="136"/>
      <c r="B27" s="128" t="s">
        <v>69</v>
      </c>
      <c r="C27" s="128" t="s">
        <v>102</v>
      </c>
      <c r="D27" s="92" t="s">
        <v>7</v>
      </c>
      <c r="E27" s="93">
        <v>2</v>
      </c>
      <c r="F27" s="93">
        <v>2</v>
      </c>
      <c r="G27" s="93"/>
      <c r="H27" s="93">
        <v>2</v>
      </c>
      <c r="I27" s="93"/>
      <c r="J27" s="93"/>
      <c r="K27" s="93">
        <v>2</v>
      </c>
      <c r="L27" s="93"/>
      <c r="M27" s="93">
        <v>2</v>
      </c>
      <c r="N27" s="93">
        <v>4</v>
      </c>
      <c r="O27" s="93">
        <v>4</v>
      </c>
      <c r="P27" s="93">
        <v>4</v>
      </c>
      <c r="Q27" s="93">
        <v>4</v>
      </c>
      <c r="R27" s="93">
        <v>4</v>
      </c>
      <c r="S27" s="93">
        <v>4</v>
      </c>
      <c r="T27" s="93">
        <v>4</v>
      </c>
      <c r="U27" s="93">
        <v>4</v>
      </c>
      <c r="V27" s="96"/>
      <c r="W27" s="96"/>
      <c r="X27" s="93"/>
      <c r="Y27" s="93"/>
      <c r="Z27" s="93"/>
      <c r="AA27" s="93"/>
      <c r="AB27" s="93"/>
      <c r="AC27" s="93"/>
      <c r="AD27" s="76"/>
      <c r="AE27" s="76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7"/>
      <c r="AU27" s="97"/>
      <c r="AV27" s="96"/>
      <c r="AW27" s="96"/>
      <c r="AX27" s="96"/>
      <c r="AY27" s="96"/>
      <c r="AZ27" s="96"/>
      <c r="BA27" s="96"/>
      <c r="BB27" s="96"/>
      <c r="BC27" s="96"/>
      <c r="BD27" s="96"/>
      <c r="BE27" s="91">
        <f>SUM(E27:BD27)</f>
        <v>42</v>
      </c>
      <c r="BF27" s="91"/>
      <c r="BG27" s="64"/>
      <c r="BI27" s="64"/>
    </row>
    <row r="28" spans="1:58" s="65" customFormat="1" ht="14.25" customHeight="1">
      <c r="A28" s="136"/>
      <c r="B28" s="129"/>
      <c r="C28" s="129"/>
      <c r="D28" s="92" t="s">
        <v>8</v>
      </c>
      <c r="E28" s="93">
        <f aca="true" t="shared" si="14" ref="E28:U28">E27/2</f>
        <v>1</v>
      </c>
      <c r="F28" s="93">
        <f t="shared" si="14"/>
        <v>1</v>
      </c>
      <c r="G28" s="93">
        <f t="shared" si="14"/>
        <v>0</v>
      </c>
      <c r="H28" s="93">
        <f t="shared" si="14"/>
        <v>1</v>
      </c>
      <c r="I28" s="93">
        <f t="shared" si="14"/>
        <v>0</v>
      </c>
      <c r="J28" s="93">
        <f t="shared" si="14"/>
        <v>0</v>
      </c>
      <c r="K28" s="93">
        <f t="shared" si="14"/>
        <v>1</v>
      </c>
      <c r="L28" s="93">
        <f t="shared" si="14"/>
        <v>0</v>
      </c>
      <c r="M28" s="93">
        <f t="shared" si="14"/>
        <v>1</v>
      </c>
      <c r="N28" s="93">
        <f t="shared" si="14"/>
        <v>2</v>
      </c>
      <c r="O28" s="93">
        <f t="shared" si="14"/>
        <v>2</v>
      </c>
      <c r="P28" s="93">
        <f t="shared" si="14"/>
        <v>2</v>
      </c>
      <c r="Q28" s="93">
        <f t="shared" si="14"/>
        <v>2</v>
      </c>
      <c r="R28" s="93">
        <f t="shared" si="14"/>
        <v>2</v>
      </c>
      <c r="S28" s="93">
        <f t="shared" si="14"/>
        <v>2</v>
      </c>
      <c r="T28" s="93">
        <f t="shared" si="14"/>
        <v>2</v>
      </c>
      <c r="U28" s="93">
        <f t="shared" si="14"/>
        <v>2</v>
      </c>
      <c r="V28" s="96"/>
      <c r="W28" s="96"/>
      <c r="X28" s="93">
        <f aca="true" t="shared" si="15" ref="X28:AU28">X27/2</f>
        <v>0</v>
      </c>
      <c r="Y28" s="93">
        <f t="shared" si="15"/>
        <v>0</v>
      </c>
      <c r="Z28" s="93">
        <f t="shared" si="15"/>
        <v>0</v>
      </c>
      <c r="AA28" s="93">
        <f t="shared" si="15"/>
        <v>0</v>
      </c>
      <c r="AB28" s="93">
        <f t="shared" si="15"/>
        <v>0</v>
      </c>
      <c r="AC28" s="93">
        <f t="shared" si="15"/>
        <v>0</v>
      </c>
      <c r="AD28" s="76">
        <f t="shared" si="15"/>
        <v>0</v>
      </c>
      <c r="AE28" s="76">
        <f t="shared" si="15"/>
        <v>0</v>
      </c>
      <c r="AF28" s="93">
        <f t="shared" si="15"/>
        <v>0</v>
      </c>
      <c r="AG28" s="93">
        <f t="shared" si="15"/>
        <v>0</v>
      </c>
      <c r="AH28" s="93">
        <f t="shared" si="15"/>
        <v>0</v>
      </c>
      <c r="AI28" s="93">
        <f t="shared" si="15"/>
        <v>0</v>
      </c>
      <c r="AJ28" s="93">
        <f t="shared" si="15"/>
        <v>0</v>
      </c>
      <c r="AK28" s="93">
        <f t="shared" si="15"/>
        <v>0</v>
      </c>
      <c r="AL28" s="93">
        <f t="shared" si="15"/>
        <v>0</v>
      </c>
      <c r="AM28" s="93">
        <f t="shared" si="15"/>
        <v>0</v>
      </c>
      <c r="AN28" s="93">
        <f t="shared" si="15"/>
        <v>0</v>
      </c>
      <c r="AO28" s="93">
        <f t="shared" si="15"/>
        <v>0</v>
      </c>
      <c r="AP28" s="93">
        <f t="shared" si="15"/>
        <v>0</v>
      </c>
      <c r="AQ28" s="93">
        <f t="shared" si="15"/>
        <v>0</v>
      </c>
      <c r="AR28" s="93">
        <f t="shared" si="15"/>
        <v>0</v>
      </c>
      <c r="AS28" s="93">
        <f t="shared" si="15"/>
        <v>0</v>
      </c>
      <c r="AT28" s="93">
        <f t="shared" si="15"/>
        <v>0</v>
      </c>
      <c r="AU28" s="93">
        <f t="shared" si="15"/>
        <v>0</v>
      </c>
      <c r="AV28" s="96"/>
      <c r="AW28" s="96"/>
      <c r="AX28" s="96"/>
      <c r="AY28" s="96"/>
      <c r="AZ28" s="96"/>
      <c r="BA28" s="96"/>
      <c r="BB28" s="96"/>
      <c r="BC28" s="96"/>
      <c r="BD28" s="96"/>
      <c r="BE28" s="91"/>
      <c r="BF28" s="91">
        <f>SUM(E28:BD28)</f>
        <v>21</v>
      </c>
    </row>
    <row r="29" spans="1:61" s="65" customFormat="1" ht="21" customHeight="1">
      <c r="A29" s="136"/>
      <c r="B29" s="128" t="s">
        <v>70</v>
      </c>
      <c r="C29" s="128" t="s">
        <v>103</v>
      </c>
      <c r="D29" s="92" t="s">
        <v>7</v>
      </c>
      <c r="E29" s="93">
        <v>2</v>
      </c>
      <c r="F29" s="93">
        <v>2</v>
      </c>
      <c r="G29" s="93">
        <v>4</v>
      </c>
      <c r="H29" s="93">
        <v>4</v>
      </c>
      <c r="I29" s="93">
        <v>4</v>
      </c>
      <c r="J29" s="93">
        <v>4</v>
      </c>
      <c r="K29" s="93">
        <v>2</v>
      </c>
      <c r="L29" s="93">
        <v>2</v>
      </c>
      <c r="M29" s="93">
        <v>2</v>
      </c>
      <c r="N29" s="93">
        <v>2</v>
      </c>
      <c r="O29" s="93">
        <v>2</v>
      </c>
      <c r="P29" s="93">
        <v>2</v>
      </c>
      <c r="Q29" s="93"/>
      <c r="R29" s="93"/>
      <c r="S29" s="93"/>
      <c r="T29" s="93"/>
      <c r="U29" s="93"/>
      <c r="V29" s="96"/>
      <c r="W29" s="96"/>
      <c r="X29" s="93"/>
      <c r="Y29" s="93"/>
      <c r="Z29" s="93"/>
      <c r="AA29" s="93"/>
      <c r="AB29" s="93"/>
      <c r="AC29" s="93"/>
      <c r="AD29" s="76"/>
      <c r="AE29" s="76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7"/>
      <c r="AU29" s="97"/>
      <c r="AV29" s="96"/>
      <c r="AW29" s="96"/>
      <c r="AX29" s="96"/>
      <c r="AY29" s="96"/>
      <c r="AZ29" s="96"/>
      <c r="BA29" s="96"/>
      <c r="BB29" s="96"/>
      <c r="BC29" s="96"/>
      <c r="BD29" s="96"/>
      <c r="BE29" s="91">
        <f>SUM(E29:BD29)</f>
        <v>32</v>
      </c>
      <c r="BF29" s="91"/>
      <c r="BG29" s="64"/>
      <c r="BI29" s="64"/>
    </row>
    <row r="30" spans="1:58" s="65" customFormat="1" ht="14.25" customHeight="1">
      <c r="A30" s="136"/>
      <c r="B30" s="129"/>
      <c r="C30" s="129"/>
      <c r="D30" s="92" t="s">
        <v>8</v>
      </c>
      <c r="E30" s="93">
        <f aca="true" t="shared" si="16" ref="E30:U30">E29/2</f>
        <v>1</v>
      </c>
      <c r="F30" s="93">
        <f t="shared" si="16"/>
        <v>1</v>
      </c>
      <c r="G30" s="93">
        <f t="shared" si="16"/>
        <v>2</v>
      </c>
      <c r="H30" s="93">
        <f t="shared" si="16"/>
        <v>2</v>
      </c>
      <c r="I30" s="93">
        <f t="shared" si="16"/>
        <v>2</v>
      </c>
      <c r="J30" s="93">
        <f t="shared" si="16"/>
        <v>2</v>
      </c>
      <c r="K30" s="93">
        <f t="shared" si="16"/>
        <v>1</v>
      </c>
      <c r="L30" s="93">
        <f t="shared" si="16"/>
        <v>1</v>
      </c>
      <c r="M30" s="93">
        <f t="shared" si="16"/>
        <v>1</v>
      </c>
      <c r="N30" s="93">
        <f t="shared" si="16"/>
        <v>1</v>
      </c>
      <c r="O30" s="93">
        <f t="shared" si="16"/>
        <v>1</v>
      </c>
      <c r="P30" s="93">
        <f t="shared" si="16"/>
        <v>1</v>
      </c>
      <c r="Q30" s="93">
        <f t="shared" si="16"/>
        <v>0</v>
      </c>
      <c r="R30" s="93">
        <f t="shared" si="16"/>
        <v>0</v>
      </c>
      <c r="S30" s="93">
        <f t="shared" si="16"/>
        <v>0</v>
      </c>
      <c r="T30" s="93">
        <f t="shared" si="16"/>
        <v>0</v>
      </c>
      <c r="U30" s="93">
        <f t="shared" si="16"/>
        <v>0</v>
      </c>
      <c r="V30" s="96"/>
      <c r="W30" s="96"/>
      <c r="X30" s="93">
        <f aca="true" t="shared" si="17" ref="X30:AU30">X29/2</f>
        <v>0</v>
      </c>
      <c r="Y30" s="93">
        <f t="shared" si="17"/>
        <v>0</v>
      </c>
      <c r="Z30" s="93">
        <f t="shared" si="17"/>
        <v>0</v>
      </c>
      <c r="AA30" s="93">
        <f t="shared" si="17"/>
        <v>0</v>
      </c>
      <c r="AB30" s="93">
        <f t="shared" si="17"/>
        <v>0</v>
      </c>
      <c r="AC30" s="93">
        <f t="shared" si="17"/>
        <v>0</v>
      </c>
      <c r="AD30" s="76">
        <f t="shared" si="17"/>
        <v>0</v>
      </c>
      <c r="AE30" s="76">
        <f t="shared" si="17"/>
        <v>0</v>
      </c>
      <c r="AF30" s="93">
        <f t="shared" si="17"/>
        <v>0</v>
      </c>
      <c r="AG30" s="93">
        <f t="shared" si="17"/>
        <v>0</v>
      </c>
      <c r="AH30" s="93">
        <f t="shared" si="17"/>
        <v>0</v>
      </c>
      <c r="AI30" s="93">
        <f t="shared" si="17"/>
        <v>0</v>
      </c>
      <c r="AJ30" s="93">
        <f t="shared" si="17"/>
        <v>0</v>
      </c>
      <c r="AK30" s="93">
        <f t="shared" si="17"/>
        <v>0</v>
      </c>
      <c r="AL30" s="93">
        <f t="shared" si="17"/>
        <v>0</v>
      </c>
      <c r="AM30" s="93">
        <f t="shared" si="17"/>
        <v>0</v>
      </c>
      <c r="AN30" s="93">
        <f t="shared" si="17"/>
        <v>0</v>
      </c>
      <c r="AO30" s="93">
        <f t="shared" si="17"/>
        <v>0</v>
      </c>
      <c r="AP30" s="93">
        <f t="shared" si="17"/>
        <v>0</v>
      </c>
      <c r="AQ30" s="93">
        <f t="shared" si="17"/>
        <v>0</v>
      </c>
      <c r="AR30" s="93">
        <f t="shared" si="17"/>
        <v>0</v>
      </c>
      <c r="AS30" s="93">
        <f t="shared" si="17"/>
        <v>0</v>
      </c>
      <c r="AT30" s="93">
        <f t="shared" si="17"/>
        <v>0</v>
      </c>
      <c r="AU30" s="93">
        <f t="shared" si="17"/>
        <v>0</v>
      </c>
      <c r="AV30" s="96"/>
      <c r="AW30" s="96"/>
      <c r="AX30" s="96"/>
      <c r="AY30" s="96"/>
      <c r="AZ30" s="96"/>
      <c r="BA30" s="96"/>
      <c r="BB30" s="96"/>
      <c r="BC30" s="96"/>
      <c r="BD30" s="96"/>
      <c r="BE30" s="91"/>
      <c r="BF30" s="91">
        <f>SUM(E30:BD30)</f>
        <v>16</v>
      </c>
    </row>
    <row r="31" spans="1:61" s="65" customFormat="1" ht="21" customHeight="1">
      <c r="A31" s="136"/>
      <c r="B31" s="149" t="s">
        <v>72</v>
      </c>
      <c r="C31" s="127" t="s">
        <v>104</v>
      </c>
      <c r="D31" s="45" t="s">
        <v>7</v>
      </c>
      <c r="E31" s="46">
        <v>4</v>
      </c>
      <c r="F31" s="46">
        <v>4</v>
      </c>
      <c r="G31" s="46">
        <v>4</v>
      </c>
      <c r="H31" s="46">
        <v>4</v>
      </c>
      <c r="I31" s="46">
        <v>4</v>
      </c>
      <c r="J31" s="46">
        <v>4</v>
      </c>
      <c r="K31" s="46"/>
      <c r="L31" s="46"/>
      <c r="M31" s="46"/>
      <c r="N31" s="46">
        <v>2</v>
      </c>
      <c r="O31" s="46"/>
      <c r="P31" s="46"/>
      <c r="Q31" s="46"/>
      <c r="R31" s="46"/>
      <c r="S31" s="46">
        <v>4</v>
      </c>
      <c r="T31" s="46">
        <v>6</v>
      </c>
      <c r="U31" s="46">
        <v>6</v>
      </c>
      <c r="V31" s="96"/>
      <c r="W31" s="96"/>
      <c r="X31" s="46"/>
      <c r="Y31" s="46"/>
      <c r="Z31" s="46"/>
      <c r="AA31" s="46"/>
      <c r="AB31" s="46"/>
      <c r="AC31" s="46"/>
      <c r="AD31" s="76"/>
      <c r="AE31" s="7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97"/>
      <c r="AU31" s="97"/>
      <c r="AV31" s="96"/>
      <c r="AW31" s="96"/>
      <c r="AX31" s="96"/>
      <c r="AY31" s="96"/>
      <c r="AZ31" s="96"/>
      <c r="BA31" s="96"/>
      <c r="BB31" s="96"/>
      <c r="BC31" s="96"/>
      <c r="BD31" s="96"/>
      <c r="BE31" s="91">
        <f>SUM(E31:BD31)</f>
        <v>42</v>
      </c>
      <c r="BF31" s="91"/>
      <c r="BG31" s="64"/>
      <c r="BI31" s="64"/>
    </row>
    <row r="32" spans="1:58" s="65" customFormat="1" ht="14.25" customHeight="1">
      <c r="A32" s="136"/>
      <c r="B32" s="149"/>
      <c r="C32" s="127"/>
      <c r="D32" s="47" t="s">
        <v>8</v>
      </c>
      <c r="E32" s="48">
        <f aca="true" t="shared" si="18" ref="E32:U32">E31/2</f>
        <v>2</v>
      </c>
      <c r="F32" s="48">
        <f t="shared" si="18"/>
        <v>2</v>
      </c>
      <c r="G32" s="48">
        <f t="shared" si="18"/>
        <v>2</v>
      </c>
      <c r="H32" s="48">
        <f t="shared" si="18"/>
        <v>2</v>
      </c>
      <c r="I32" s="48">
        <f t="shared" si="18"/>
        <v>2</v>
      </c>
      <c r="J32" s="48">
        <f t="shared" si="18"/>
        <v>2</v>
      </c>
      <c r="K32" s="48">
        <f t="shared" si="18"/>
        <v>0</v>
      </c>
      <c r="L32" s="48">
        <f t="shared" si="18"/>
        <v>0</v>
      </c>
      <c r="M32" s="48">
        <f t="shared" si="18"/>
        <v>0</v>
      </c>
      <c r="N32" s="48">
        <f t="shared" si="18"/>
        <v>1</v>
      </c>
      <c r="O32" s="48">
        <f t="shared" si="18"/>
        <v>0</v>
      </c>
      <c r="P32" s="48">
        <f t="shared" si="18"/>
        <v>0</v>
      </c>
      <c r="Q32" s="48">
        <f t="shared" si="18"/>
        <v>0</v>
      </c>
      <c r="R32" s="48">
        <f t="shared" si="18"/>
        <v>0</v>
      </c>
      <c r="S32" s="48">
        <f t="shared" si="18"/>
        <v>2</v>
      </c>
      <c r="T32" s="48">
        <f t="shared" si="18"/>
        <v>3</v>
      </c>
      <c r="U32" s="48">
        <f t="shared" si="18"/>
        <v>3</v>
      </c>
      <c r="V32" s="96"/>
      <c r="W32" s="96"/>
      <c r="X32" s="48">
        <f aca="true" t="shared" si="19" ref="X32:AU32">X31/2</f>
        <v>0</v>
      </c>
      <c r="Y32" s="48">
        <f t="shared" si="19"/>
        <v>0</v>
      </c>
      <c r="Z32" s="48">
        <f t="shared" si="19"/>
        <v>0</v>
      </c>
      <c r="AA32" s="48">
        <f t="shared" si="19"/>
        <v>0</v>
      </c>
      <c r="AB32" s="48">
        <f t="shared" si="19"/>
        <v>0</v>
      </c>
      <c r="AC32" s="103"/>
      <c r="AD32" s="103">
        <f t="shared" si="19"/>
        <v>0</v>
      </c>
      <c r="AE32" s="103">
        <f t="shared" si="19"/>
        <v>0</v>
      </c>
      <c r="AF32" s="103">
        <f t="shared" si="19"/>
        <v>0</v>
      </c>
      <c r="AG32" s="48">
        <f t="shared" si="19"/>
        <v>0</v>
      </c>
      <c r="AH32" s="48">
        <f t="shared" si="19"/>
        <v>0</v>
      </c>
      <c r="AI32" s="48">
        <f t="shared" si="19"/>
        <v>0</v>
      </c>
      <c r="AJ32" s="48">
        <f t="shared" si="19"/>
        <v>0</v>
      </c>
      <c r="AK32" s="48">
        <f t="shared" si="19"/>
        <v>0</v>
      </c>
      <c r="AL32" s="48">
        <f t="shared" si="19"/>
        <v>0</v>
      </c>
      <c r="AM32" s="48">
        <f t="shared" si="19"/>
        <v>0</v>
      </c>
      <c r="AN32" s="48">
        <f t="shared" si="19"/>
        <v>0</v>
      </c>
      <c r="AO32" s="48">
        <f t="shared" si="19"/>
        <v>0</v>
      </c>
      <c r="AP32" s="48">
        <f t="shared" si="19"/>
        <v>0</v>
      </c>
      <c r="AQ32" s="48">
        <f t="shared" si="19"/>
        <v>0</v>
      </c>
      <c r="AR32" s="48">
        <f t="shared" si="19"/>
        <v>0</v>
      </c>
      <c r="AS32" s="48">
        <f t="shared" si="19"/>
        <v>0</v>
      </c>
      <c r="AT32" s="48">
        <f t="shared" si="19"/>
        <v>0</v>
      </c>
      <c r="AU32" s="48">
        <f t="shared" si="19"/>
        <v>0</v>
      </c>
      <c r="AV32" s="96"/>
      <c r="AW32" s="96"/>
      <c r="AX32" s="96"/>
      <c r="AY32" s="96"/>
      <c r="AZ32" s="96"/>
      <c r="BA32" s="96"/>
      <c r="BB32" s="96"/>
      <c r="BC32" s="96"/>
      <c r="BD32" s="96"/>
      <c r="BE32" s="91"/>
      <c r="BF32" s="91">
        <f>SUM(E32:BD32)</f>
        <v>21</v>
      </c>
    </row>
    <row r="33" spans="1:61" s="32" customFormat="1" ht="15" customHeight="1">
      <c r="A33" s="136"/>
      <c r="B33" s="149" t="s">
        <v>73</v>
      </c>
      <c r="C33" s="127" t="s">
        <v>105</v>
      </c>
      <c r="D33" s="45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96"/>
      <c r="W33" s="96"/>
      <c r="X33" s="46">
        <v>4</v>
      </c>
      <c r="Y33" s="46">
        <v>4</v>
      </c>
      <c r="Z33" s="46">
        <v>4</v>
      </c>
      <c r="AA33" s="46"/>
      <c r="AB33" s="46">
        <v>2</v>
      </c>
      <c r="AC33" s="46"/>
      <c r="AD33" s="76"/>
      <c r="AE33" s="76"/>
      <c r="AF33" s="46">
        <v>6</v>
      </c>
      <c r="AG33" s="46">
        <v>6</v>
      </c>
      <c r="AH33" s="46">
        <v>6</v>
      </c>
      <c r="AI33" s="46">
        <v>2</v>
      </c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97"/>
      <c r="AU33" s="97"/>
      <c r="AV33" s="96"/>
      <c r="AW33" s="96"/>
      <c r="AX33" s="96"/>
      <c r="AY33" s="96"/>
      <c r="AZ33" s="96"/>
      <c r="BA33" s="96"/>
      <c r="BB33" s="96"/>
      <c r="BC33" s="96"/>
      <c r="BD33" s="96"/>
      <c r="BE33" s="91">
        <f>SUM(E33:BD33)</f>
        <v>34</v>
      </c>
      <c r="BF33" s="91"/>
      <c r="BG33" s="31"/>
      <c r="BI33" s="31"/>
    </row>
    <row r="34" spans="1:58" s="32" customFormat="1" ht="15" customHeight="1">
      <c r="A34" s="136"/>
      <c r="B34" s="149"/>
      <c r="C34" s="127"/>
      <c r="D34" s="47" t="s">
        <v>8</v>
      </c>
      <c r="E34" s="48">
        <f>E33/2</f>
        <v>0</v>
      </c>
      <c r="F34" s="48">
        <f aca="true" t="shared" si="20" ref="F34:AU34">F33/2</f>
        <v>0</v>
      </c>
      <c r="G34" s="48">
        <f t="shared" si="20"/>
        <v>0</v>
      </c>
      <c r="H34" s="48">
        <f t="shared" si="20"/>
        <v>0</v>
      </c>
      <c r="I34" s="48">
        <f t="shared" si="20"/>
        <v>0</v>
      </c>
      <c r="J34" s="48">
        <f t="shared" si="20"/>
        <v>0</v>
      </c>
      <c r="K34" s="48">
        <f t="shared" si="20"/>
        <v>0</v>
      </c>
      <c r="L34" s="48">
        <f t="shared" si="20"/>
        <v>0</v>
      </c>
      <c r="M34" s="48">
        <f t="shared" si="20"/>
        <v>0</v>
      </c>
      <c r="N34" s="48">
        <f t="shared" si="20"/>
        <v>0</v>
      </c>
      <c r="O34" s="48">
        <f t="shared" si="20"/>
        <v>0</v>
      </c>
      <c r="P34" s="48">
        <f t="shared" si="20"/>
        <v>0</v>
      </c>
      <c r="Q34" s="48">
        <f t="shared" si="20"/>
        <v>0</v>
      </c>
      <c r="R34" s="48">
        <f t="shared" si="20"/>
        <v>0</v>
      </c>
      <c r="S34" s="48">
        <f t="shared" si="20"/>
        <v>0</v>
      </c>
      <c r="T34" s="48">
        <f t="shared" si="20"/>
        <v>0</v>
      </c>
      <c r="U34" s="48">
        <f t="shared" si="20"/>
        <v>0</v>
      </c>
      <c r="V34" s="96"/>
      <c r="W34" s="96"/>
      <c r="X34" s="48">
        <f t="shared" si="20"/>
        <v>2</v>
      </c>
      <c r="Y34" s="48">
        <f t="shared" si="20"/>
        <v>2</v>
      </c>
      <c r="Z34" s="48">
        <f t="shared" si="20"/>
        <v>2</v>
      </c>
      <c r="AA34" s="48">
        <f t="shared" si="20"/>
        <v>0</v>
      </c>
      <c r="AB34" s="48">
        <f t="shared" si="20"/>
        <v>1</v>
      </c>
      <c r="AC34" s="103">
        <f t="shared" si="20"/>
        <v>0</v>
      </c>
      <c r="AD34" s="103">
        <f t="shared" si="20"/>
        <v>0</v>
      </c>
      <c r="AE34" s="103">
        <f t="shared" si="20"/>
        <v>0</v>
      </c>
      <c r="AF34" s="103">
        <f t="shared" si="20"/>
        <v>3</v>
      </c>
      <c r="AG34" s="48">
        <f t="shared" si="20"/>
        <v>3</v>
      </c>
      <c r="AH34" s="48">
        <f t="shared" si="20"/>
        <v>3</v>
      </c>
      <c r="AI34" s="48">
        <f t="shared" si="20"/>
        <v>1</v>
      </c>
      <c r="AJ34" s="48">
        <f t="shared" si="20"/>
        <v>0</v>
      </c>
      <c r="AK34" s="48">
        <f t="shared" si="20"/>
        <v>0</v>
      </c>
      <c r="AL34" s="48">
        <f t="shared" si="20"/>
        <v>0</v>
      </c>
      <c r="AM34" s="48">
        <f t="shared" si="20"/>
        <v>0</v>
      </c>
      <c r="AN34" s="48">
        <f t="shared" si="20"/>
        <v>0</v>
      </c>
      <c r="AO34" s="48">
        <f t="shared" si="20"/>
        <v>0</v>
      </c>
      <c r="AP34" s="48">
        <f t="shared" si="20"/>
        <v>0</v>
      </c>
      <c r="AQ34" s="48">
        <f t="shared" si="20"/>
        <v>0</v>
      </c>
      <c r="AR34" s="48">
        <f t="shared" si="20"/>
        <v>0</v>
      </c>
      <c r="AS34" s="48">
        <f t="shared" si="20"/>
        <v>0</v>
      </c>
      <c r="AT34" s="48">
        <f t="shared" si="20"/>
        <v>0</v>
      </c>
      <c r="AU34" s="48">
        <f t="shared" si="20"/>
        <v>0</v>
      </c>
      <c r="AV34" s="96"/>
      <c r="AW34" s="96"/>
      <c r="AX34" s="96"/>
      <c r="AY34" s="96"/>
      <c r="AZ34" s="96"/>
      <c r="BA34" s="96"/>
      <c r="BB34" s="96"/>
      <c r="BC34" s="96"/>
      <c r="BD34" s="96"/>
      <c r="BE34" s="91"/>
      <c r="BF34" s="91">
        <f>SUM(E34:BD34)</f>
        <v>17</v>
      </c>
    </row>
    <row r="35" spans="1:61" s="67" customFormat="1" ht="21" customHeight="1">
      <c r="A35" s="136"/>
      <c r="B35" s="149" t="s">
        <v>74</v>
      </c>
      <c r="C35" s="155" t="s">
        <v>56</v>
      </c>
      <c r="D35" s="90" t="s">
        <v>7</v>
      </c>
      <c r="E35" s="76">
        <v>2</v>
      </c>
      <c r="F35" s="76">
        <v>2</v>
      </c>
      <c r="G35" s="76">
        <v>2</v>
      </c>
      <c r="H35" s="76"/>
      <c r="I35" s="76">
        <v>2</v>
      </c>
      <c r="J35" s="76"/>
      <c r="K35" s="76"/>
      <c r="L35" s="76"/>
      <c r="M35" s="76"/>
      <c r="N35" s="76"/>
      <c r="O35" s="76"/>
      <c r="P35" s="76">
        <v>2</v>
      </c>
      <c r="Q35" s="76"/>
      <c r="R35" s="76"/>
      <c r="S35" s="76"/>
      <c r="T35" s="76">
        <v>2</v>
      </c>
      <c r="U35" s="76">
        <v>6</v>
      </c>
      <c r="V35" s="96"/>
      <c r="W35" s="9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97"/>
      <c r="AU35" s="97"/>
      <c r="AV35" s="96"/>
      <c r="AW35" s="96"/>
      <c r="AX35" s="96"/>
      <c r="AY35" s="96"/>
      <c r="AZ35" s="96"/>
      <c r="BA35" s="96"/>
      <c r="BB35" s="96"/>
      <c r="BC35" s="96"/>
      <c r="BD35" s="96"/>
      <c r="BE35" s="91">
        <f>SUM(E35:BD35)</f>
        <v>18</v>
      </c>
      <c r="BF35" s="91"/>
      <c r="BG35" s="66"/>
      <c r="BI35" s="66"/>
    </row>
    <row r="36" spans="1:58" s="67" customFormat="1" ht="14.25" customHeight="1">
      <c r="A36" s="136"/>
      <c r="B36" s="149"/>
      <c r="C36" s="155"/>
      <c r="D36" s="90" t="s">
        <v>8</v>
      </c>
      <c r="E36" s="76">
        <f aca="true" t="shared" si="21" ref="E36:V36">E35/2</f>
        <v>1</v>
      </c>
      <c r="F36" s="76">
        <f t="shared" si="21"/>
        <v>1</v>
      </c>
      <c r="G36" s="76">
        <f t="shared" si="21"/>
        <v>1</v>
      </c>
      <c r="H36" s="76">
        <f t="shared" si="21"/>
        <v>0</v>
      </c>
      <c r="I36" s="76">
        <f t="shared" si="21"/>
        <v>1</v>
      </c>
      <c r="J36" s="76">
        <f t="shared" si="21"/>
        <v>0</v>
      </c>
      <c r="K36" s="76">
        <f t="shared" si="21"/>
        <v>0</v>
      </c>
      <c r="L36" s="76">
        <f t="shared" si="21"/>
        <v>0</v>
      </c>
      <c r="M36" s="76">
        <f t="shared" si="21"/>
        <v>0</v>
      </c>
      <c r="N36" s="76">
        <f t="shared" si="21"/>
        <v>0</v>
      </c>
      <c r="O36" s="76">
        <f t="shared" si="21"/>
        <v>0</v>
      </c>
      <c r="P36" s="76">
        <f t="shared" si="21"/>
        <v>1</v>
      </c>
      <c r="Q36" s="76">
        <f t="shared" si="21"/>
        <v>0</v>
      </c>
      <c r="R36" s="76">
        <f t="shared" si="21"/>
        <v>0</v>
      </c>
      <c r="S36" s="76">
        <f t="shared" si="21"/>
        <v>0</v>
      </c>
      <c r="T36" s="76">
        <f t="shared" si="21"/>
        <v>1</v>
      </c>
      <c r="U36" s="76">
        <f t="shared" si="21"/>
        <v>3</v>
      </c>
      <c r="V36" s="76">
        <f t="shared" si="21"/>
        <v>0</v>
      </c>
      <c r="W36" s="96"/>
      <c r="X36" s="76">
        <f aca="true" t="shared" si="22" ref="X36:AU36">X35/2</f>
        <v>0</v>
      </c>
      <c r="Y36" s="76">
        <f t="shared" si="22"/>
        <v>0</v>
      </c>
      <c r="Z36" s="76">
        <f t="shared" si="22"/>
        <v>0</v>
      </c>
      <c r="AA36" s="76">
        <f t="shared" si="22"/>
        <v>0</v>
      </c>
      <c r="AB36" s="76">
        <f t="shared" si="22"/>
        <v>0</v>
      </c>
      <c r="AC36" s="76">
        <f t="shared" si="22"/>
        <v>0</v>
      </c>
      <c r="AD36" s="76">
        <f t="shared" si="22"/>
        <v>0</v>
      </c>
      <c r="AE36" s="76">
        <f t="shared" si="22"/>
        <v>0</v>
      </c>
      <c r="AF36" s="76">
        <f t="shared" si="22"/>
        <v>0</v>
      </c>
      <c r="AG36" s="76">
        <f t="shared" si="22"/>
        <v>0</v>
      </c>
      <c r="AH36" s="76">
        <f t="shared" si="22"/>
        <v>0</v>
      </c>
      <c r="AI36" s="76">
        <f t="shared" si="22"/>
        <v>0</v>
      </c>
      <c r="AJ36" s="76">
        <f t="shared" si="22"/>
        <v>0</v>
      </c>
      <c r="AK36" s="76">
        <f t="shared" si="22"/>
        <v>0</v>
      </c>
      <c r="AL36" s="76">
        <f t="shared" si="22"/>
        <v>0</v>
      </c>
      <c r="AM36" s="76">
        <f t="shared" si="22"/>
        <v>0</v>
      </c>
      <c r="AN36" s="76">
        <f t="shared" si="22"/>
        <v>0</v>
      </c>
      <c r="AO36" s="76">
        <f t="shared" si="22"/>
        <v>0</v>
      </c>
      <c r="AP36" s="76">
        <f t="shared" si="22"/>
        <v>0</v>
      </c>
      <c r="AQ36" s="76">
        <f t="shared" si="22"/>
        <v>0</v>
      </c>
      <c r="AR36" s="76">
        <f t="shared" si="22"/>
        <v>0</v>
      </c>
      <c r="AS36" s="76">
        <f t="shared" si="22"/>
        <v>0</v>
      </c>
      <c r="AT36" s="76">
        <f t="shared" si="22"/>
        <v>0</v>
      </c>
      <c r="AU36" s="76">
        <f t="shared" si="22"/>
        <v>0</v>
      </c>
      <c r="AV36" s="96"/>
      <c r="AW36" s="96"/>
      <c r="AX36" s="96"/>
      <c r="AY36" s="96"/>
      <c r="AZ36" s="96"/>
      <c r="BA36" s="96"/>
      <c r="BB36" s="96"/>
      <c r="BC36" s="96"/>
      <c r="BD36" s="96"/>
      <c r="BE36" s="91"/>
      <c r="BF36" s="91">
        <f>SUM(E36:BD36)</f>
        <v>9</v>
      </c>
    </row>
    <row r="37" spans="1:58" s="67" customFormat="1" ht="24" customHeight="1">
      <c r="A37" s="136"/>
      <c r="B37" s="151" t="s">
        <v>64</v>
      </c>
      <c r="C37" s="151" t="s">
        <v>116</v>
      </c>
      <c r="D37" s="94" t="s">
        <v>7</v>
      </c>
      <c r="E37" s="95">
        <f>E39+E41+E43+E45+E47+E49</f>
        <v>0</v>
      </c>
      <c r="F37" s="95">
        <f aca="true" t="shared" si="23" ref="F37:AU37">F39+F41+F43+F45+F47+F49</f>
        <v>0</v>
      </c>
      <c r="G37" s="95">
        <f t="shared" si="23"/>
        <v>0</v>
      </c>
      <c r="H37" s="95">
        <f t="shared" si="23"/>
        <v>0</v>
      </c>
      <c r="I37" s="95">
        <f t="shared" si="23"/>
        <v>0</v>
      </c>
      <c r="J37" s="95">
        <f t="shared" si="23"/>
        <v>0</v>
      </c>
      <c r="K37" s="95">
        <f t="shared" si="23"/>
        <v>0</v>
      </c>
      <c r="L37" s="95">
        <f t="shared" si="23"/>
        <v>0</v>
      </c>
      <c r="M37" s="95">
        <f t="shared" si="23"/>
        <v>0</v>
      </c>
      <c r="N37" s="95">
        <f t="shared" si="23"/>
        <v>0</v>
      </c>
      <c r="O37" s="95">
        <f t="shared" si="23"/>
        <v>0</v>
      </c>
      <c r="P37" s="95">
        <f t="shared" si="23"/>
        <v>0</v>
      </c>
      <c r="Q37" s="95">
        <f t="shared" si="23"/>
        <v>0</v>
      </c>
      <c r="R37" s="95">
        <f t="shared" si="23"/>
        <v>0</v>
      </c>
      <c r="S37" s="95">
        <f t="shared" si="23"/>
        <v>0</v>
      </c>
      <c r="T37" s="95">
        <f t="shared" si="23"/>
        <v>0</v>
      </c>
      <c r="U37" s="95">
        <f t="shared" si="23"/>
        <v>0</v>
      </c>
      <c r="V37" s="96">
        <f t="shared" si="23"/>
        <v>0</v>
      </c>
      <c r="W37" s="96">
        <f t="shared" si="23"/>
        <v>0</v>
      </c>
      <c r="X37" s="95">
        <f t="shared" si="23"/>
        <v>18</v>
      </c>
      <c r="Y37" s="95">
        <f t="shared" si="23"/>
        <v>18</v>
      </c>
      <c r="Z37" s="95">
        <f t="shared" si="23"/>
        <v>18</v>
      </c>
      <c r="AA37" s="95">
        <f t="shared" si="23"/>
        <v>18</v>
      </c>
      <c r="AB37" s="95">
        <f t="shared" si="23"/>
        <v>16</v>
      </c>
      <c r="AC37" s="95">
        <f t="shared" si="23"/>
        <v>18</v>
      </c>
      <c r="AD37" s="95">
        <f t="shared" si="23"/>
        <v>16</v>
      </c>
      <c r="AE37" s="95">
        <f t="shared" si="23"/>
        <v>16</v>
      </c>
      <c r="AF37" s="95">
        <f t="shared" si="23"/>
        <v>12</v>
      </c>
      <c r="AG37" s="95">
        <f t="shared" si="23"/>
        <v>12</v>
      </c>
      <c r="AH37" s="95">
        <f t="shared" si="23"/>
        <v>12</v>
      </c>
      <c r="AI37" s="95">
        <f t="shared" si="23"/>
        <v>12</v>
      </c>
      <c r="AJ37" s="95">
        <f t="shared" si="23"/>
        <v>18</v>
      </c>
      <c r="AK37" s="95">
        <f t="shared" si="23"/>
        <v>20</v>
      </c>
      <c r="AL37" s="95">
        <f t="shared" si="23"/>
        <v>24</v>
      </c>
      <c r="AM37" s="95">
        <f t="shared" si="23"/>
        <v>22</v>
      </c>
      <c r="AN37" s="95">
        <f t="shared" si="23"/>
        <v>22</v>
      </c>
      <c r="AO37" s="95">
        <f t="shared" si="23"/>
        <v>20</v>
      </c>
      <c r="AP37" s="95">
        <f t="shared" si="23"/>
        <v>20</v>
      </c>
      <c r="AQ37" s="95">
        <f t="shared" si="23"/>
        <v>20</v>
      </c>
      <c r="AR37" s="95">
        <f t="shared" si="23"/>
        <v>22</v>
      </c>
      <c r="AS37" s="95">
        <f t="shared" si="23"/>
        <v>36</v>
      </c>
      <c r="AT37" s="95">
        <f t="shared" si="23"/>
        <v>36</v>
      </c>
      <c r="AU37" s="95">
        <f t="shared" si="23"/>
        <v>36</v>
      </c>
      <c r="AV37" s="96"/>
      <c r="AW37" s="96"/>
      <c r="AX37" s="96"/>
      <c r="AY37" s="96"/>
      <c r="AZ37" s="96"/>
      <c r="BA37" s="96"/>
      <c r="BB37" s="96"/>
      <c r="BC37" s="96"/>
      <c r="BD37" s="96"/>
      <c r="BE37" s="118"/>
      <c r="BF37" s="118"/>
    </row>
    <row r="38" spans="1:58" s="67" customFormat="1" ht="32.25" customHeight="1">
      <c r="A38" s="136"/>
      <c r="B38" s="152"/>
      <c r="C38" s="152"/>
      <c r="D38" s="94" t="s">
        <v>8</v>
      </c>
      <c r="E38" s="94">
        <f>E40+E42+E44+E46+E48+E50</f>
        <v>0</v>
      </c>
      <c r="F38" s="94">
        <f aca="true" t="shared" si="24" ref="F38:AU38">F40+F42+F44+F46+F48+F50</f>
        <v>0</v>
      </c>
      <c r="G38" s="94">
        <f t="shared" si="24"/>
        <v>0</v>
      </c>
      <c r="H38" s="94">
        <f t="shared" si="24"/>
        <v>0</v>
      </c>
      <c r="I38" s="94">
        <f t="shared" si="24"/>
        <v>0</v>
      </c>
      <c r="J38" s="94">
        <f t="shared" si="24"/>
        <v>0</v>
      </c>
      <c r="K38" s="94">
        <f t="shared" si="24"/>
        <v>0</v>
      </c>
      <c r="L38" s="94">
        <f t="shared" si="24"/>
        <v>0</v>
      </c>
      <c r="M38" s="94">
        <f t="shared" si="24"/>
        <v>0</v>
      </c>
      <c r="N38" s="94">
        <f t="shared" si="24"/>
        <v>0</v>
      </c>
      <c r="O38" s="94">
        <f t="shared" si="24"/>
        <v>0</v>
      </c>
      <c r="P38" s="94">
        <f t="shared" si="24"/>
        <v>0</v>
      </c>
      <c r="Q38" s="94">
        <f t="shared" si="24"/>
        <v>0</v>
      </c>
      <c r="R38" s="94">
        <f t="shared" si="24"/>
        <v>0</v>
      </c>
      <c r="S38" s="94">
        <f t="shared" si="24"/>
        <v>0</v>
      </c>
      <c r="T38" s="94">
        <f t="shared" si="24"/>
        <v>0</v>
      </c>
      <c r="U38" s="94">
        <f t="shared" si="24"/>
        <v>0</v>
      </c>
      <c r="V38" s="119">
        <f t="shared" si="24"/>
        <v>0</v>
      </c>
      <c r="W38" s="119">
        <f t="shared" si="24"/>
        <v>0</v>
      </c>
      <c r="X38" s="94">
        <f t="shared" si="24"/>
        <v>9</v>
      </c>
      <c r="Y38" s="94">
        <f t="shared" si="24"/>
        <v>9</v>
      </c>
      <c r="Z38" s="94">
        <f t="shared" si="24"/>
        <v>9</v>
      </c>
      <c r="AA38" s="94">
        <f t="shared" si="24"/>
        <v>9</v>
      </c>
      <c r="AB38" s="94">
        <f t="shared" si="24"/>
        <v>8</v>
      </c>
      <c r="AC38" s="94">
        <f t="shared" si="24"/>
        <v>9</v>
      </c>
      <c r="AD38" s="94">
        <f t="shared" si="24"/>
        <v>8</v>
      </c>
      <c r="AE38" s="94">
        <f t="shared" si="24"/>
        <v>8</v>
      </c>
      <c r="AF38" s="94">
        <f t="shared" si="24"/>
        <v>6</v>
      </c>
      <c r="AG38" s="94">
        <f t="shared" si="24"/>
        <v>6</v>
      </c>
      <c r="AH38" s="94">
        <f t="shared" si="24"/>
        <v>6</v>
      </c>
      <c r="AI38" s="94">
        <f t="shared" si="24"/>
        <v>4</v>
      </c>
      <c r="AJ38" s="94">
        <f t="shared" si="24"/>
        <v>9</v>
      </c>
      <c r="AK38" s="94">
        <f t="shared" si="24"/>
        <v>10</v>
      </c>
      <c r="AL38" s="94">
        <f t="shared" si="24"/>
        <v>12</v>
      </c>
      <c r="AM38" s="94">
        <f t="shared" si="24"/>
        <v>11</v>
      </c>
      <c r="AN38" s="94">
        <f t="shared" si="24"/>
        <v>11</v>
      </c>
      <c r="AO38" s="94">
        <f t="shared" si="24"/>
        <v>10</v>
      </c>
      <c r="AP38" s="94">
        <f t="shared" si="24"/>
        <v>10</v>
      </c>
      <c r="AQ38" s="94">
        <f t="shared" si="24"/>
        <v>10</v>
      </c>
      <c r="AR38" s="94">
        <f t="shared" si="24"/>
        <v>11</v>
      </c>
      <c r="AS38" s="94">
        <f t="shared" si="24"/>
        <v>18</v>
      </c>
      <c r="AT38" s="94">
        <f t="shared" si="24"/>
        <v>18</v>
      </c>
      <c r="AU38" s="94">
        <f t="shared" si="24"/>
        <v>18</v>
      </c>
      <c r="AV38" s="96"/>
      <c r="AW38" s="96"/>
      <c r="AX38" s="96"/>
      <c r="AY38" s="96"/>
      <c r="AZ38" s="96"/>
      <c r="BA38" s="96"/>
      <c r="BB38" s="96"/>
      <c r="BC38" s="96"/>
      <c r="BD38" s="96"/>
      <c r="BE38" s="118"/>
      <c r="BF38" s="118"/>
    </row>
    <row r="39" spans="1:61" s="32" customFormat="1" ht="23.25" customHeight="1">
      <c r="A39" s="136"/>
      <c r="B39" s="149" t="s">
        <v>75</v>
      </c>
      <c r="C39" s="127" t="s">
        <v>106</v>
      </c>
      <c r="D39" s="45" t="s">
        <v>7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96"/>
      <c r="W39" s="96"/>
      <c r="X39" s="46">
        <v>18</v>
      </c>
      <c r="Y39" s="46">
        <v>18</v>
      </c>
      <c r="Z39" s="46">
        <v>18</v>
      </c>
      <c r="AA39" s="46">
        <v>14</v>
      </c>
      <c r="AB39" s="46"/>
      <c r="AC39" s="46"/>
      <c r="AD39" s="76"/>
      <c r="AE39" s="76"/>
      <c r="AF39" s="46"/>
      <c r="AG39" s="46"/>
      <c r="AH39" s="46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46"/>
      <c r="AT39" s="97"/>
      <c r="AU39" s="97"/>
      <c r="AV39" s="96"/>
      <c r="AW39" s="96"/>
      <c r="AX39" s="96"/>
      <c r="AY39" s="96"/>
      <c r="AZ39" s="96"/>
      <c r="BA39" s="96"/>
      <c r="BB39" s="96"/>
      <c r="BC39" s="96"/>
      <c r="BD39" s="96"/>
      <c r="BE39" s="91">
        <f>SUM(E39:BD39)</f>
        <v>68</v>
      </c>
      <c r="BF39" s="91"/>
      <c r="BG39" s="31"/>
      <c r="BI39" s="31"/>
    </row>
    <row r="40" spans="1:58" s="32" customFormat="1" ht="27.75" customHeight="1">
      <c r="A40" s="136"/>
      <c r="B40" s="149"/>
      <c r="C40" s="127"/>
      <c r="D40" s="47" t="s">
        <v>8</v>
      </c>
      <c r="E40" s="48">
        <f>E39/2</f>
        <v>0</v>
      </c>
      <c r="F40" s="48">
        <f aca="true" t="shared" si="25" ref="F40:AU40">F39/2</f>
        <v>0</v>
      </c>
      <c r="G40" s="48">
        <f t="shared" si="25"/>
        <v>0</v>
      </c>
      <c r="H40" s="48">
        <f t="shared" si="25"/>
        <v>0</v>
      </c>
      <c r="I40" s="48">
        <f t="shared" si="25"/>
        <v>0</v>
      </c>
      <c r="J40" s="48">
        <f t="shared" si="25"/>
        <v>0</v>
      </c>
      <c r="K40" s="48">
        <f t="shared" si="25"/>
        <v>0</v>
      </c>
      <c r="L40" s="48">
        <f t="shared" si="25"/>
        <v>0</v>
      </c>
      <c r="M40" s="48">
        <f t="shared" si="25"/>
        <v>0</v>
      </c>
      <c r="N40" s="48">
        <f t="shared" si="25"/>
        <v>0</v>
      </c>
      <c r="O40" s="48">
        <f t="shared" si="25"/>
        <v>0</v>
      </c>
      <c r="P40" s="48">
        <f t="shared" si="25"/>
        <v>0</v>
      </c>
      <c r="Q40" s="48">
        <f t="shared" si="25"/>
        <v>0</v>
      </c>
      <c r="R40" s="48">
        <f t="shared" si="25"/>
        <v>0</v>
      </c>
      <c r="S40" s="48">
        <f t="shared" si="25"/>
        <v>0</v>
      </c>
      <c r="T40" s="48">
        <f t="shared" si="25"/>
        <v>0</v>
      </c>
      <c r="U40" s="48">
        <f t="shared" si="25"/>
        <v>0</v>
      </c>
      <c r="V40" s="96"/>
      <c r="W40" s="96"/>
      <c r="X40" s="48">
        <f t="shared" si="25"/>
        <v>9</v>
      </c>
      <c r="Y40" s="48">
        <f t="shared" si="25"/>
        <v>9</v>
      </c>
      <c r="Z40" s="48">
        <f t="shared" si="25"/>
        <v>9</v>
      </c>
      <c r="AA40" s="48">
        <f t="shared" si="25"/>
        <v>7</v>
      </c>
      <c r="AB40" s="48">
        <f t="shared" si="25"/>
        <v>0</v>
      </c>
      <c r="AC40" s="103">
        <f t="shared" si="25"/>
        <v>0</v>
      </c>
      <c r="AD40" s="103">
        <f t="shared" si="25"/>
        <v>0</v>
      </c>
      <c r="AE40" s="103">
        <f t="shared" si="25"/>
        <v>0</v>
      </c>
      <c r="AF40" s="103">
        <f t="shared" si="25"/>
        <v>0</v>
      </c>
      <c r="AG40" s="103">
        <f t="shared" si="25"/>
        <v>0</v>
      </c>
      <c r="AH40" s="48">
        <f t="shared" si="25"/>
        <v>0</v>
      </c>
      <c r="AI40" s="48">
        <f>AQ39/2</f>
        <v>0</v>
      </c>
      <c r="AJ40" s="48">
        <f t="shared" si="25"/>
        <v>0</v>
      </c>
      <c r="AK40" s="48">
        <f t="shared" si="25"/>
        <v>0</v>
      </c>
      <c r="AL40" s="48">
        <f t="shared" si="25"/>
        <v>0</v>
      </c>
      <c r="AM40" s="48">
        <f t="shared" si="25"/>
        <v>0</v>
      </c>
      <c r="AN40" s="48">
        <f t="shared" si="25"/>
        <v>0</v>
      </c>
      <c r="AO40" s="48">
        <f t="shared" si="25"/>
        <v>0</v>
      </c>
      <c r="AP40" s="48">
        <f t="shared" si="25"/>
        <v>0</v>
      </c>
      <c r="AQ40" s="48">
        <f t="shared" si="25"/>
        <v>0</v>
      </c>
      <c r="AR40" s="48">
        <f t="shared" si="25"/>
        <v>0</v>
      </c>
      <c r="AS40" s="48">
        <f t="shared" si="25"/>
        <v>0</v>
      </c>
      <c r="AT40" s="48">
        <f t="shared" si="25"/>
        <v>0</v>
      </c>
      <c r="AU40" s="48">
        <f t="shared" si="25"/>
        <v>0</v>
      </c>
      <c r="AV40" s="96"/>
      <c r="AW40" s="96"/>
      <c r="AX40" s="96"/>
      <c r="AY40" s="96"/>
      <c r="AZ40" s="96"/>
      <c r="BA40" s="96"/>
      <c r="BB40" s="96"/>
      <c r="BC40" s="96"/>
      <c r="BD40" s="96"/>
      <c r="BE40" s="91"/>
      <c r="BF40" s="91">
        <f>SUM(E40:BD40)</f>
        <v>34</v>
      </c>
    </row>
    <row r="41" spans="1:61" s="32" customFormat="1" ht="23.25" customHeight="1">
      <c r="A41" s="136"/>
      <c r="B41" s="149" t="s">
        <v>107</v>
      </c>
      <c r="C41" s="127" t="s">
        <v>110</v>
      </c>
      <c r="D41" s="45" t="s">
        <v>7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96"/>
      <c r="W41" s="96"/>
      <c r="X41" s="46"/>
      <c r="Y41" s="46"/>
      <c r="Z41" s="46"/>
      <c r="AA41" s="46">
        <v>4</v>
      </c>
      <c r="AB41" s="46">
        <v>16</v>
      </c>
      <c r="AC41" s="46">
        <v>18</v>
      </c>
      <c r="AD41" s="76">
        <v>16</v>
      </c>
      <c r="AE41" s="76">
        <v>12</v>
      </c>
      <c r="AF41" s="46"/>
      <c r="AG41" s="46"/>
      <c r="AH41" s="46"/>
      <c r="AS41" s="46"/>
      <c r="AT41" s="97"/>
      <c r="AU41" s="97"/>
      <c r="AV41" s="96"/>
      <c r="AW41" s="96"/>
      <c r="AX41" s="96"/>
      <c r="AY41" s="96"/>
      <c r="AZ41" s="96"/>
      <c r="BA41" s="96"/>
      <c r="BB41" s="96"/>
      <c r="BC41" s="96"/>
      <c r="BD41" s="96"/>
      <c r="BE41" s="118">
        <f>SUM(E41:BD41)</f>
        <v>66</v>
      </c>
      <c r="BF41" s="118"/>
      <c r="BG41" s="31"/>
      <c r="BI41" s="31"/>
    </row>
    <row r="42" spans="1:58" s="32" customFormat="1" ht="27.75" customHeight="1">
      <c r="A42" s="136"/>
      <c r="B42" s="149"/>
      <c r="C42" s="127"/>
      <c r="D42" s="47" t="s">
        <v>8</v>
      </c>
      <c r="E42" s="48">
        <f aca="true" t="shared" si="26" ref="E42:U42">E41/2</f>
        <v>0</v>
      </c>
      <c r="F42" s="48">
        <f t="shared" si="26"/>
        <v>0</v>
      </c>
      <c r="G42" s="48">
        <f t="shared" si="26"/>
        <v>0</v>
      </c>
      <c r="H42" s="48">
        <f t="shared" si="26"/>
        <v>0</v>
      </c>
      <c r="I42" s="48">
        <f t="shared" si="26"/>
        <v>0</v>
      </c>
      <c r="J42" s="48">
        <f t="shared" si="26"/>
        <v>0</v>
      </c>
      <c r="K42" s="48">
        <f t="shared" si="26"/>
        <v>0</v>
      </c>
      <c r="L42" s="48">
        <f t="shared" si="26"/>
        <v>0</v>
      </c>
      <c r="M42" s="48">
        <f t="shared" si="26"/>
        <v>0</v>
      </c>
      <c r="N42" s="48">
        <f t="shared" si="26"/>
        <v>0</v>
      </c>
      <c r="O42" s="48">
        <f t="shared" si="26"/>
        <v>0</v>
      </c>
      <c r="P42" s="48">
        <f t="shared" si="26"/>
        <v>0</v>
      </c>
      <c r="Q42" s="48">
        <f t="shared" si="26"/>
        <v>0</v>
      </c>
      <c r="R42" s="48">
        <f t="shared" si="26"/>
        <v>0</v>
      </c>
      <c r="S42" s="48">
        <f t="shared" si="26"/>
        <v>0</v>
      </c>
      <c r="T42" s="48">
        <f t="shared" si="26"/>
        <v>0</v>
      </c>
      <c r="U42" s="48">
        <f t="shared" si="26"/>
        <v>0</v>
      </c>
      <c r="V42" s="96"/>
      <c r="W42" s="96"/>
      <c r="X42" s="48">
        <f aca="true" t="shared" si="27" ref="X42:AH42">X41/2</f>
        <v>0</v>
      </c>
      <c r="Y42" s="48">
        <f t="shared" si="27"/>
        <v>0</v>
      </c>
      <c r="Z42" s="48">
        <f t="shared" si="27"/>
        <v>0</v>
      </c>
      <c r="AA42" s="48">
        <f t="shared" si="27"/>
        <v>2</v>
      </c>
      <c r="AB42" s="48">
        <f t="shared" si="27"/>
        <v>8</v>
      </c>
      <c r="AC42" s="103">
        <f t="shared" si="27"/>
        <v>9</v>
      </c>
      <c r="AD42" s="103">
        <f t="shared" si="27"/>
        <v>8</v>
      </c>
      <c r="AE42" s="103">
        <f t="shared" si="27"/>
        <v>6</v>
      </c>
      <c r="AF42" s="103">
        <f t="shared" si="27"/>
        <v>0</v>
      </c>
      <c r="AG42" s="103">
        <f t="shared" si="27"/>
        <v>0</v>
      </c>
      <c r="AH42" s="48">
        <f t="shared" si="27"/>
        <v>0</v>
      </c>
      <c r="AI42" s="48">
        <f>AQ41/2</f>
        <v>0</v>
      </c>
      <c r="AJ42" s="48">
        <f aca="true" t="shared" si="28" ref="AJ42:AU42">AJ41/2</f>
        <v>0</v>
      </c>
      <c r="AK42" s="48">
        <f t="shared" si="28"/>
        <v>0</v>
      </c>
      <c r="AL42" s="48">
        <f t="shared" si="28"/>
        <v>0</v>
      </c>
      <c r="AM42" s="48">
        <f t="shared" si="28"/>
        <v>0</v>
      </c>
      <c r="AN42" s="48">
        <f t="shared" si="28"/>
        <v>0</v>
      </c>
      <c r="AO42" s="48">
        <f t="shared" si="28"/>
        <v>0</v>
      </c>
      <c r="AP42" s="48">
        <f t="shared" si="28"/>
        <v>0</v>
      </c>
      <c r="AQ42" s="48">
        <f t="shared" si="28"/>
        <v>0</v>
      </c>
      <c r="AR42" s="48">
        <f t="shared" si="28"/>
        <v>0</v>
      </c>
      <c r="AS42" s="48">
        <f t="shared" si="28"/>
        <v>0</v>
      </c>
      <c r="AT42" s="48">
        <f t="shared" si="28"/>
        <v>0</v>
      </c>
      <c r="AU42" s="48">
        <f t="shared" si="28"/>
        <v>0</v>
      </c>
      <c r="AV42" s="96"/>
      <c r="AW42" s="96"/>
      <c r="AX42" s="96"/>
      <c r="AY42" s="96"/>
      <c r="AZ42" s="96"/>
      <c r="BA42" s="96"/>
      <c r="BB42" s="96"/>
      <c r="BC42" s="96"/>
      <c r="BD42" s="96"/>
      <c r="BE42" s="118"/>
      <c r="BF42" s="118">
        <f>SUM(E42:BD42)</f>
        <v>33</v>
      </c>
    </row>
    <row r="43" spans="1:61" s="32" customFormat="1" ht="23.25" customHeight="1">
      <c r="A43" s="136"/>
      <c r="B43" s="149" t="s">
        <v>108</v>
      </c>
      <c r="C43" s="127" t="s">
        <v>111</v>
      </c>
      <c r="D43" s="45" t="s">
        <v>7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96"/>
      <c r="W43" s="96"/>
      <c r="X43" s="46"/>
      <c r="Y43" s="46"/>
      <c r="Z43" s="46"/>
      <c r="AA43" s="46"/>
      <c r="AB43" s="46"/>
      <c r="AC43" s="46"/>
      <c r="AD43" s="76"/>
      <c r="AE43" s="76">
        <v>4</v>
      </c>
      <c r="AF43" s="46">
        <v>12</v>
      </c>
      <c r="AG43" s="46">
        <v>12</v>
      </c>
      <c r="AH43" s="46">
        <v>12</v>
      </c>
      <c r="AI43" s="32">
        <v>12</v>
      </c>
      <c r="AJ43" s="32">
        <v>12</v>
      </c>
      <c r="AS43" s="46"/>
      <c r="AT43" s="97"/>
      <c r="AU43" s="97"/>
      <c r="AV43" s="96"/>
      <c r="AW43" s="96"/>
      <c r="AX43" s="96"/>
      <c r="AY43" s="96"/>
      <c r="AZ43" s="96"/>
      <c r="BA43" s="96"/>
      <c r="BB43" s="96"/>
      <c r="BC43" s="96"/>
      <c r="BD43" s="96"/>
      <c r="BE43" s="118">
        <f>SUM(E43:BD43)</f>
        <v>64</v>
      </c>
      <c r="BF43" s="118"/>
      <c r="BG43" s="31"/>
      <c r="BI43" s="31"/>
    </row>
    <row r="44" spans="1:58" s="32" customFormat="1" ht="27.75" customHeight="1">
      <c r="A44" s="136"/>
      <c r="B44" s="149"/>
      <c r="C44" s="127"/>
      <c r="D44" s="47" t="s">
        <v>8</v>
      </c>
      <c r="E44" s="48">
        <f aca="true" t="shared" si="29" ref="E44:U44">E43/2</f>
        <v>0</v>
      </c>
      <c r="F44" s="48">
        <f t="shared" si="29"/>
        <v>0</v>
      </c>
      <c r="G44" s="48">
        <f t="shared" si="29"/>
        <v>0</v>
      </c>
      <c r="H44" s="48">
        <f t="shared" si="29"/>
        <v>0</v>
      </c>
      <c r="I44" s="48">
        <f t="shared" si="29"/>
        <v>0</v>
      </c>
      <c r="J44" s="48">
        <f t="shared" si="29"/>
        <v>0</v>
      </c>
      <c r="K44" s="48">
        <f t="shared" si="29"/>
        <v>0</v>
      </c>
      <c r="L44" s="48">
        <f t="shared" si="29"/>
        <v>0</v>
      </c>
      <c r="M44" s="48">
        <f t="shared" si="29"/>
        <v>0</v>
      </c>
      <c r="N44" s="48">
        <f t="shared" si="29"/>
        <v>0</v>
      </c>
      <c r="O44" s="48">
        <f t="shared" si="29"/>
        <v>0</v>
      </c>
      <c r="P44" s="48">
        <f t="shared" si="29"/>
        <v>0</v>
      </c>
      <c r="Q44" s="48">
        <f t="shared" si="29"/>
        <v>0</v>
      </c>
      <c r="R44" s="48">
        <f t="shared" si="29"/>
        <v>0</v>
      </c>
      <c r="S44" s="48">
        <f t="shared" si="29"/>
        <v>0</v>
      </c>
      <c r="T44" s="48">
        <f t="shared" si="29"/>
        <v>0</v>
      </c>
      <c r="U44" s="48">
        <f t="shared" si="29"/>
        <v>0</v>
      </c>
      <c r="V44" s="96"/>
      <c r="W44" s="96"/>
      <c r="X44" s="48">
        <f aca="true" t="shared" si="30" ref="X44:AH44">X43/2</f>
        <v>0</v>
      </c>
      <c r="Y44" s="48">
        <f t="shared" si="30"/>
        <v>0</v>
      </c>
      <c r="Z44" s="48">
        <f t="shared" si="30"/>
        <v>0</v>
      </c>
      <c r="AA44" s="48">
        <f t="shared" si="30"/>
        <v>0</v>
      </c>
      <c r="AB44" s="48">
        <f t="shared" si="30"/>
        <v>0</v>
      </c>
      <c r="AC44" s="103">
        <f t="shared" si="30"/>
        <v>0</v>
      </c>
      <c r="AD44" s="103">
        <f t="shared" si="30"/>
        <v>0</v>
      </c>
      <c r="AE44" s="103">
        <f t="shared" si="30"/>
        <v>2</v>
      </c>
      <c r="AF44" s="103">
        <f t="shared" si="30"/>
        <v>6</v>
      </c>
      <c r="AG44" s="103">
        <f t="shared" si="30"/>
        <v>6</v>
      </c>
      <c r="AH44" s="48">
        <f t="shared" si="30"/>
        <v>6</v>
      </c>
      <c r="AI44" s="48">
        <f>AQ43/2</f>
        <v>0</v>
      </c>
      <c r="AJ44" s="48">
        <f aca="true" t="shared" si="31" ref="AJ44:AU44">AJ43/2</f>
        <v>6</v>
      </c>
      <c r="AK44" s="48">
        <f t="shared" si="31"/>
        <v>0</v>
      </c>
      <c r="AL44" s="48">
        <f t="shared" si="31"/>
        <v>0</v>
      </c>
      <c r="AM44" s="48">
        <f t="shared" si="31"/>
        <v>0</v>
      </c>
      <c r="AN44" s="48">
        <f t="shared" si="31"/>
        <v>0</v>
      </c>
      <c r="AO44" s="48">
        <f t="shared" si="31"/>
        <v>0</v>
      </c>
      <c r="AP44" s="48">
        <f t="shared" si="31"/>
        <v>0</v>
      </c>
      <c r="AQ44" s="48">
        <f t="shared" si="31"/>
        <v>0</v>
      </c>
      <c r="AR44" s="48">
        <f t="shared" si="31"/>
        <v>0</v>
      </c>
      <c r="AS44" s="48">
        <f t="shared" si="31"/>
        <v>0</v>
      </c>
      <c r="AT44" s="48">
        <f t="shared" si="31"/>
        <v>0</v>
      </c>
      <c r="AU44" s="48">
        <f t="shared" si="31"/>
        <v>0</v>
      </c>
      <c r="AV44" s="96"/>
      <c r="AW44" s="96"/>
      <c r="AX44" s="96"/>
      <c r="AY44" s="96"/>
      <c r="AZ44" s="96"/>
      <c r="BA44" s="96"/>
      <c r="BB44" s="96"/>
      <c r="BC44" s="96"/>
      <c r="BD44" s="96"/>
      <c r="BE44" s="118"/>
      <c r="BF44" s="118">
        <f>SUM(E44:BD44)</f>
        <v>26</v>
      </c>
    </row>
    <row r="45" spans="1:61" s="32" customFormat="1" ht="23.25" customHeight="1">
      <c r="A45" s="136"/>
      <c r="B45" s="149" t="s">
        <v>109</v>
      </c>
      <c r="C45" s="127" t="s">
        <v>112</v>
      </c>
      <c r="D45" s="45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96"/>
      <c r="W45" s="96"/>
      <c r="X45" s="46"/>
      <c r="Y45" s="46"/>
      <c r="Z45" s="46"/>
      <c r="AA45" s="46"/>
      <c r="AB45" s="46"/>
      <c r="AC45" s="46"/>
      <c r="AD45" s="76"/>
      <c r="AE45" s="76"/>
      <c r="AF45" s="46"/>
      <c r="AG45" s="46"/>
      <c r="AH45" s="46"/>
      <c r="AJ45" s="32">
        <v>6</v>
      </c>
      <c r="AK45" s="32">
        <v>2</v>
      </c>
      <c r="AL45" s="32">
        <v>6</v>
      </c>
      <c r="AM45" s="32">
        <v>10</v>
      </c>
      <c r="AN45" s="32">
        <v>10</v>
      </c>
      <c r="AO45" s="32">
        <v>8</v>
      </c>
      <c r="AP45" s="32">
        <v>8</v>
      </c>
      <c r="AQ45" s="32">
        <v>8</v>
      </c>
      <c r="AR45" s="32">
        <v>10</v>
      </c>
      <c r="AS45" s="46"/>
      <c r="AT45" s="97"/>
      <c r="AU45" s="97"/>
      <c r="AV45" s="96"/>
      <c r="AW45" s="96"/>
      <c r="AX45" s="96"/>
      <c r="AY45" s="96"/>
      <c r="AZ45" s="96"/>
      <c r="BA45" s="96"/>
      <c r="BB45" s="96"/>
      <c r="BC45" s="96"/>
      <c r="BD45" s="96"/>
      <c r="BE45" s="118">
        <f>SUM(E45:BD45)</f>
        <v>68</v>
      </c>
      <c r="BF45" s="118"/>
      <c r="BG45" s="31"/>
      <c r="BI45" s="31"/>
    </row>
    <row r="46" spans="1:58" s="32" customFormat="1" ht="27.75" customHeight="1">
      <c r="A46" s="136"/>
      <c r="B46" s="149"/>
      <c r="C46" s="127"/>
      <c r="D46" s="47" t="s">
        <v>8</v>
      </c>
      <c r="E46" s="48">
        <f aca="true" t="shared" si="32" ref="E46:U46">E45/2</f>
        <v>0</v>
      </c>
      <c r="F46" s="48">
        <f t="shared" si="32"/>
        <v>0</v>
      </c>
      <c r="G46" s="48">
        <f t="shared" si="32"/>
        <v>0</v>
      </c>
      <c r="H46" s="48">
        <f t="shared" si="32"/>
        <v>0</v>
      </c>
      <c r="I46" s="48">
        <f t="shared" si="32"/>
        <v>0</v>
      </c>
      <c r="J46" s="48">
        <f t="shared" si="32"/>
        <v>0</v>
      </c>
      <c r="K46" s="48">
        <f t="shared" si="32"/>
        <v>0</v>
      </c>
      <c r="L46" s="48">
        <f t="shared" si="32"/>
        <v>0</v>
      </c>
      <c r="M46" s="48">
        <f t="shared" si="32"/>
        <v>0</v>
      </c>
      <c r="N46" s="48">
        <f t="shared" si="32"/>
        <v>0</v>
      </c>
      <c r="O46" s="48">
        <f t="shared" si="32"/>
        <v>0</v>
      </c>
      <c r="P46" s="48">
        <f t="shared" si="32"/>
        <v>0</v>
      </c>
      <c r="Q46" s="48">
        <f t="shared" si="32"/>
        <v>0</v>
      </c>
      <c r="R46" s="48">
        <f t="shared" si="32"/>
        <v>0</v>
      </c>
      <c r="S46" s="48">
        <f t="shared" si="32"/>
        <v>0</v>
      </c>
      <c r="T46" s="48">
        <f t="shared" si="32"/>
        <v>0</v>
      </c>
      <c r="U46" s="48">
        <f t="shared" si="32"/>
        <v>0</v>
      </c>
      <c r="V46" s="96"/>
      <c r="W46" s="96"/>
      <c r="X46" s="48">
        <f aca="true" t="shared" si="33" ref="X46:AH46">X45/2</f>
        <v>0</v>
      </c>
      <c r="Y46" s="48">
        <f t="shared" si="33"/>
        <v>0</v>
      </c>
      <c r="Z46" s="48">
        <f t="shared" si="33"/>
        <v>0</v>
      </c>
      <c r="AA46" s="48">
        <f t="shared" si="33"/>
        <v>0</v>
      </c>
      <c r="AB46" s="48">
        <f t="shared" si="33"/>
        <v>0</v>
      </c>
      <c r="AC46" s="103">
        <f t="shared" si="33"/>
        <v>0</v>
      </c>
      <c r="AD46" s="103">
        <f t="shared" si="33"/>
        <v>0</v>
      </c>
      <c r="AE46" s="103">
        <f t="shared" si="33"/>
        <v>0</v>
      </c>
      <c r="AF46" s="103">
        <f t="shared" si="33"/>
        <v>0</v>
      </c>
      <c r="AG46" s="103">
        <f t="shared" si="33"/>
        <v>0</v>
      </c>
      <c r="AH46" s="48">
        <f t="shared" si="33"/>
        <v>0</v>
      </c>
      <c r="AI46" s="48">
        <f>AQ45/2</f>
        <v>4</v>
      </c>
      <c r="AJ46" s="48">
        <f aca="true" t="shared" si="34" ref="AJ46:AU46">AJ45/2</f>
        <v>3</v>
      </c>
      <c r="AK46" s="48">
        <f t="shared" si="34"/>
        <v>1</v>
      </c>
      <c r="AL46" s="48">
        <f t="shared" si="34"/>
        <v>3</v>
      </c>
      <c r="AM46" s="48">
        <f t="shared" si="34"/>
        <v>5</v>
      </c>
      <c r="AN46" s="48">
        <f t="shared" si="34"/>
        <v>5</v>
      </c>
      <c r="AO46" s="48">
        <f t="shared" si="34"/>
        <v>4</v>
      </c>
      <c r="AP46" s="48">
        <f t="shared" si="34"/>
        <v>4</v>
      </c>
      <c r="AQ46" s="48">
        <f t="shared" si="34"/>
        <v>4</v>
      </c>
      <c r="AR46" s="48">
        <f t="shared" si="34"/>
        <v>5</v>
      </c>
      <c r="AS46" s="48">
        <f t="shared" si="34"/>
        <v>0</v>
      </c>
      <c r="AT46" s="48">
        <f t="shared" si="34"/>
        <v>0</v>
      </c>
      <c r="AU46" s="48">
        <f t="shared" si="34"/>
        <v>0</v>
      </c>
      <c r="AV46" s="96"/>
      <c r="AW46" s="96"/>
      <c r="AX46" s="96"/>
      <c r="AY46" s="96"/>
      <c r="AZ46" s="96"/>
      <c r="BA46" s="96"/>
      <c r="BB46" s="96"/>
      <c r="BC46" s="96"/>
      <c r="BD46" s="96"/>
      <c r="BE46" s="121"/>
      <c r="BF46" s="118">
        <f>SUM(E46:BD46)</f>
        <v>38</v>
      </c>
    </row>
    <row r="47" spans="1:58" s="32" customFormat="1" ht="27.75" customHeight="1">
      <c r="A47" s="136"/>
      <c r="B47" s="144" t="s">
        <v>57</v>
      </c>
      <c r="C47" s="144" t="s">
        <v>113</v>
      </c>
      <c r="D47" s="92" t="s">
        <v>7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6"/>
      <c r="W47" s="96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>
        <v>18</v>
      </c>
      <c r="AL47" s="93">
        <v>18</v>
      </c>
      <c r="AM47" s="93">
        <v>12</v>
      </c>
      <c r="AN47" s="93">
        <v>12</v>
      </c>
      <c r="AO47" s="93">
        <v>12</v>
      </c>
      <c r="AP47" s="93">
        <v>12</v>
      </c>
      <c r="AQ47" s="93">
        <v>12</v>
      </c>
      <c r="AR47" s="93">
        <v>12</v>
      </c>
      <c r="AS47" s="93"/>
      <c r="AT47" s="97"/>
      <c r="AU47" s="97"/>
      <c r="AV47" s="96"/>
      <c r="AW47" s="96"/>
      <c r="AX47" s="96"/>
      <c r="AY47" s="96"/>
      <c r="AZ47" s="96"/>
      <c r="BA47" s="96"/>
      <c r="BB47" s="96"/>
      <c r="BC47" s="96"/>
      <c r="BD47" s="96"/>
      <c r="BE47" s="121">
        <f>SUM(E47:BD47)</f>
        <v>108</v>
      </c>
      <c r="BF47" s="121"/>
    </row>
    <row r="48" spans="1:58" s="32" customFormat="1" ht="27.75" customHeight="1">
      <c r="A48" s="136"/>
      <c r="B48" s="145"/>
      <c r="C48" s="145"/>
      <c r="D48" s="47" t="s">
        <v>8</v>
      </c>
      <c r="E48" s="48">
        <f>E47/2</f>
        <v>0</v>
      </c>
      <c r="F48" s="48">
        <f aca="true" t="shared" si="35" ref="F48:AU48">F47/2</f>
        <v>0</v>
      </c>
      <c r="G48" s="48">
        <f t="shared" si="35"/>
        <v>0</v>
      </c>
      <c r="H48" s="48">
        <f t="shared" si="35"/>
        <v>0</v>
      </c>
      <c r="I48" s="48">
        <f t="shared" si="35"/>
        <v>0</v>
      </c>
      <c r="J48" s="48">
        <f t="shared" si="35"/>
        <v>0</v>
      </c>
      <c r="K48" s="48">
        <f t="shared" si="35"/>
        <v>0</v>
      </c>
      <c r="L48" s="48">
        <f t="shared" si="35"/>
        <v>0</v>
      </c>
      <c r="M48" s="48">
        <f t="shared" si="35"/>
        <v>0</v>
      </c>
      <c r="N48" s="48">
        <f t="shared" si="35"/>
        <v>0</v>
      </c>
      <c r="O48" s="48">
        <f t="shared" si="35"/>
        <v>0</v>
      </c>
      <c r="P48" s="48">
        <f t="shared" si="35"/>
        <v>0</v>
      </c>
      <c r="Q48" s="48">
        <f t="shared" si="35"/>
        <v>0</v>
      </c>
      <c r="R48" s="48">
        <f t="shared" si="35"/>
        <v>0</v>
      </c>
      <c r="S48" s="48">
        <f t="shared" si="35"/>
        <v>0</v>
      </c>
      <c r="T48" s="48">
        <f t="shared" si="35"/>
        <v>0</v>
      </c>
      <c r="U48" s="48">
        <f t="shared" si="35"/>
        <v>0</v>
      </c>
      <c r="V48" s="96">
        <f t="shared" si="35"/>
        <v>0</v>
      </c>
      <c r="W48" s="96">
        <f t="shared" si="35"/>
        <v>0</v>
      </c>
      <c r="X48" s="48">
        <f t="shared" si="35"/>
        <v>0</v>
      </c>
      <c r="Y48" s="48">
        <f t="shared" si="35"/>
        <v>0</v>
      </c>
      <c r="Z48" s="48">
        <f t="shared" si="35"/>
        <v>0</v>
      </c>
      <c r="AA48" s="48">
        <f t="shared" si="35"/>
        <v>0</v>
      </c>
      <c r="AB48" s="48">
        <f t="shared" si="35"/>
        <v>0</v>
      </c>
      <c r="AC48" s="48">
        <f t="shared" si="35"/>
        <v>0</v>
      </c>
      <c r="AD48" s="48">
        <f t="shared" si="35"/>
        <v>0</v>
      </c>
      <c r="AE48" s="48">
        <f t="shared" si="35"/>
        <v>0</v>
      </c>
      <c r="AF48" s="48">
        <f t="shared" si="35"/>
        <v>0</v>
      </c>
      <c r="AG48" s="48">
        <f t="shared" si="35"/>
        <v>0</v>
      </c>
      <c r="AH48" s="48">
        <f t="shared" si="35"/>
        <v>0</v>
      </c>
      <c r="AI48" s="48">
        <f t="shared" si="35"/>
        <v>0</v>
      </c>
      <c r="AJ48" s="48">
        <f t="shared" si="35"/>
        <v>0</v>
      </c>
      <c r="AK48" s="48">
        <f t="shared" si="35"/>
        <v>9</v>
      </c>
      <c r="AL48" s="48">
        <f t="shared" si="35"/>
        <v>9</v>
      </c>
      <c r="AM48" s="48">
        <f t="shared" si="35"/>
        <v>6</v>
      </c>
      <c r="AN48" s="48">
        <f t="shared" si="35"/>
        <v>6</v>
      </c>
      <c r="AO48" s="48">
        <f t="shared" si="35"/>
        <v>6</v>
      </c>
      <c r="AP48" s="48">
        <f t="shared" si="35"/>
        <v>6</v>
      </c>
      <c r="AQ48" s="48">
        <f t="shared" si="35"/>
        <v>6</v>
      </c>
      <c r="AR48" s="48">
        <f t="shared" si="35"/>
        <v>6</v>
      </c>
      <c r="AS48" s="48">
        <f t="shared" si="35"/>
        <v>0</v>
      </c>
      <c r="AT48" s="48">
        <f t="shared" si="35"/>
        <v>0</v>
      </c>
      <c r="AU48" s="48">
        <f t="shared" si="35"/>
        <v>0</v>
      </c>
      <c r="AV48" s="96"/>
      <c r="AW48" s="96"/>
      <c r="AX48" s="96"/>
      <c r="AY48" s="96"/>
      <c r="AZ48" s="96"/>
      <c r="BA48" s="96"/>
      <c r="BB48" s="96"/>
      <c r="BC48" s="96"/>
      <c r="BD48" s="96"/>
      <c r="BE48" s="121"/>
      <c r="BF48" s="121">
        <f>SUM(E48:BD48)</f>
        <v>54</v>
      </c>
    </row>
    <row r="49" spans="1:58" s="32" customFormat="1" ht="27.75" customHeight="1">
      <c r="A49" s="136"/>
      <c r="B49" s="128" t="s">
        <v>114</v>
      </c>
      <c r="C49" s="147" t="s">
        <v>115</v>
      </c>
      <c r="D49" s="92" t="s">
        <v>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6"/>
      <c r="W49" s="96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>
        <v>36</v>
      </c>
      <c r="AT49" s="97">
        <v>36</v>
      </c>
      <c r="AU49" s="97">
        <v>36</v>
      </c>
      <c r="AV49" s="96"/>
      <c r="AW49" s="96"/>
      <c r="AX49" s="96"/>
      <c r="AY49" s="96"/>
      <c r="AZ49" s="96"/>
      <c r="BA49" s="96"/>
      <c r="BB49" s="96"/>
      <c r="BC49" s="96"/>
      <c r="BD49" s="96"/>
      <c r="BE49" s="121">
        <f>SUM(E49:BD49)</f>
        <v>108</v>
      </c>
      <c r="BF49" s="121"/>
    </row>
    <row r="50" spans="1:61" s="32" customFormat="1" ht="47.25" customHeight="1">
      <c r="A50" s="136"/>
      <c r="B50" s="129"/>
      <c r="C50" s="148"/>
      <c r="D50" s="47" t="s">
        <v>8</v>
      </c>
      <c r="E50" s="48">
        <f>E49/2</f>
        <v>0</v>
      </c>
      <c r="F50" s="48">
        <f aca="true" t="shared" si="36" ref="F50:AU50">F49/2</f>
        <v>0</v>
      </c>
      <c r="G50" s="48">
        <f t="shared" si="36"/>
        <v>0</v>
      </c>
      <c r="H50" s="48">
        <f t="shared" si="36"/>
        <v>0</v>
      </c>
      <c r="I50" s="48">
        <f t="shared" si="36"/>
        <v>0</v>
      </c>
      <c r="J50" s="48">
        <f t="shared" si="36"/>
        <v>0</v>
      </c>
      <c r="K50" s="48">
        <f t="shared" si="36"/>
        <v>0</v>
      </c>
      <c r="L50" s="48">
        <f t="shared" si="36"/>
        <v>0</v>
      </c>
      <c r="M50" s="48">
        <f t="shared" si="36"/>
        <v>0</v>
      </c>
      <c r="N50" s="48">
        <f t="shared" si="36"/>
        <v>0</v>
      </c>
      <c r="O50" s="48">
        <f t="shared" si="36"/>
        <v>0</v>
      </c>
      <c r="P50" s="48">
        <f t="shared" si="36"/>
        <v>0</v>
      </c>
      <c r="Q50" s="48">
        <f t="shared" si="36"/>
        <v>0</v>
      </c>
      <c r="R50" s="48">
        <f t="shared" si="36"/>
        <v>0</v>
      </c>
      <c r="S50" s="48">
        <f t="shared" si="36"/>
        <v>0</v>
      </c>
      <c r="T50" s="48">
        <f t="shared" si="36"/>
        <v>0</v>
      </c>
      <c r="U50" s="48">
        <f t="shared" si="36"/>
        <v>0</v>
      </c>
      <c r="V50" s="96">
        <f t="shared" si="36"/>
        <v>0</v>
      </c>
      <c r="W50" s="96">
        <f t="shared" si="36"/>
        <v>0</v>
      </c>
      <c r="X50" s="48">
        <f t="shared" si="36"/>
        <v>0</v>
      </c>
      <c r="Y50" s="48">
        <f t="shared" si="36"/>
        <v>0</v>
      </c>
      <c r="Z50" s="48">
        <f t="shared" si="36"/>
        <v>0</v>
      </c>
      <c r="AA50" s="48">
        <f t="shared" si="36"/>
        <v>0</v>
      </c>
      <c r="AB50" s="48">
        <f t="shared" si="36"/>
        <v>0</v>
      </c>
      <c r="AC50" s="48">
        <f t="shared" si="36"/>
        <v>0</v>
      </c>
      <c r="AD50" s="48">
        <f t="shared" si="36"/>
        <v>0</v>
      </c>
      <c r="AE50" s="48">
        <f t="shared" si="36"/>
        <v>0</v>
      </c>
      <c r="AF50" s="48">
        <f t="shared" si="36"/>
        <v>0</v>
      </c>
      <c r="AG50" s="48">
        <f t="shared" si="36"/>
        <v>0</v>
      </c>
      <c r="AH50" s="48">
        <f t="shared" si="36"/>
        <v>0</v>
      </c>
      <c r="AI50" s="48">
        <f t="shared" si="36"/>
        <v>0</v>
      </c>
      <c r="AJ50" s="48">
        <f t="shared" si="36"/>
        <v>0</v>
      </c>
      <c r="AK50" s="48">
        <f t="shared" si="36"/>
        <v>0</v>
      </c>
      <c r="AL50" s="48">
        <f t="shared" si="36"/>
        <v>0</v>
      </c>
      <c r="AM50" s="48">
        <f t="shared" si="36"/>
        <v>0</v>
      </c>
      <c r="AN50" s="48">
        <f t="shared" si="36"/>
        <v>0</v>
      </c>
      <c r="AO50" s="48">
        <f t="shared" si="36"/>
        <v>0</v>
      </c>
      <c r="AP50" s="48">
        <f t="shared" si="36"/>
        <v>0</v>
      </c>
      <c r="AQ50" s="48">
        <f t="shared" si="36"/>
        <v>0</v>
      </c>
      <c r="AR50" s="48">
        <f t="shared" si="36"/>
        <v>0</v>
      </c>
      <c r="AS50" s="48">
        <f t="shared" si="36"/>
        <v>18</v>
      </c>
      <c r="AT50" s="48">
        <f t="shared" si="36"/>
        <v>18</v>
      </c>
      <c r="AU50" s="48">
        <f t="shared" si="36"/>
        <v>18</v>
      </c>
      <c r="AV50" s="96"/>
      <c r="AW50" s="96"/>
      <c r="AX50" s="96"/>
      <c r="AY50" s="96"/>
      <c r="AZ50" s="96"/>
      <c r="BA50" s="96"/>
      <c r="BB50" s="96"/>
      <c r="BC50" s="96"/>
      <c r="BD50" s="96"/>
      <c r="BE50" s="121">
        <f>SUM(E50:BD50)</f>
        <v>54</v>
      </c>
      <c r="BF50" s="121">
        <f>SUM(E50:BD50)</f>
        <v>54</v>
      </c>
      <c r="BG50" s="31"/>
      <c r="BI50" s="31"/>
    </row>
    <row r="51" spans="1:59" s="32" customFormat="1" ht="15" customHeight="1">
      <c r="A51" s="136"/>
      <c r="B51" s="146" t="s">
        <v>12</v>
      </c>
      <c r="C51" s="146"/>
      <c r="D51" s="146"/>
      <c r="E51" s="43">
        <f>E13+E25+E37</f>
        <v>36</v>
      </c>
      <c r="F51" s="43">
        <f aca="true" t="shared" si="37" ref="F51:AU51">F13+F25+F37</f>
        <v>36</v>
      </c>
      <c r="G51" s="43">
        <f t="shared" si="37"/>
        <v>36</v>
      </c>
      <c r="H51" s="43">
        <f t="shared" si="37"/>
        <v>36</v>
      </c>
      <c r="I51" s="43">
        <f t="shared" si="37"/>
        <v>36</v>
      </c>
      <c r="J51" s="43">
        <f t="shared" si="37"/>
        <v>36</v>
      </c>
      <c r="K51" s="43">
        <f t="shared" si="37"/>
        <v>36</v>
      </c>
      <c r="L51" s="43">
        <f t="shared" si="37"/>
        <v>36</v>
      </c>
      <c r="M51" s="43">
        <f t="shared" si="37"/>
        <v>36</v>
      </c>
      <c r="N51" s="43">
        <f t="shared" si="37"/>
        <v>36</v>
      </c>
      <c r="O51" s="43">
        <f t="shared" si="37"/>
        <v>36</v>
      </c>
      <c r="P51" s="43">
        <f t="shared" si="37"/>
        <v>36</v>
      </c>
      <c r="Q51" s="43">
        <f t="shared" si="37"/>
        <v>36</v>
      </c>
      <c r="R51" s="43">
        <f t="shared" si="37"/>
        <v>36</v>
      </c>
      <c r="S51" s="43">
        <f t="shared" si="37"/>
        <v>36</v>
      </c>
      <c r="T51" s="43">
        <f t="shared" si="37"/>
        <v>36</v>
      </c>
      <c r="U51" s="43">
        <f t="shared" si="37"/>
        <v>40</v>
      </c>
      <c r="V51" s="43">
        <f t="shared" si="37"/>
        <v>0</v>
      </c>
      <c r="W51" s="43">
        <f t="shared" si="37"/>
        <v>0</v>
      </c>
      <c r="X51" s="43">
        <f t="shared" si="37"/>
        <v>36</v>
      </c>
      <c r="Y51" s="43">
        <f t="shared" si="37"/>
        <v>36</v>
      </c>
      <c r="Z51" s="43">
        <f t="shared" si="37"/>
        <v>36</v>
      </c>
      <c r="AA51" s="43">
        <f t="shared" si="37"/>
        <v>36</v>
      </c>
      <c r="AB51" s="43">
        <f t="shared" si="37"/>
        <v>36</v>
      </c>
      <c r="AC51" s="43">
        <f t="shared" si="37"/>
        <v>36</v>
      </c>
      <c r="AD51" s="43">
        <f t="shared" si="37"/>
        <v>36</v>
      </c>
      <c r="AE51" s="43">
        <f t="shared" si="37"/>
        <v>36</v>
      </c>
      <c r="AF51" s="43">
        <f t="shared" si="37"/>
        <v>36</v>
      </c>
      <c r="AG51" s="43">
        <f t="shared" si="37"/>
        <v>36</v>
      </c>
      <c r="AH51" s="43">
        <f t="shared" si="37"/>
        <v>34</v>
      </c>
      <c r="AI51" s="43">
        <f t="shared" si="37"/>
        <v>32</v>
      </c>
      <c r="AJ51" s="43">
        <f t="shared" si="37"/>
        <v>34</v>
      </c>
      <c r="AK51" s="43">
        <f t="shared" si="37"/>
        <v>36</v>
      </c>
      <c r="AL51" s="43">
        <f t="shared" si="37"/>
        <v>36</v>
      </c>
      <c r="AM51" s="43">
        <f t="shared" si="37"/>
        <v>36</v>
      </c>
      <c r="AN51" s="43">
        <f t="shared" si="37"/>
        <v>36</v>
      </c>
      <c r="AO51" s="43">
        <f t="shared" si="37"/>
        <v>36</v>
      </c>
      <c r="AP51" s="43">
        <f t="shared" si="37"/>
        <v>36</v>
      </c>
      <c r="AQ51" s="43">
        <f t="shared" si="37"/>
        <v>36</v>
      </c>
      <c r="AR51" s="43">
        <f t="shared" si="37"/>
        <v>32</v>
      </c>
      <c r="AS51" s="43">
        <f t="shared" si="37"/>
        <v>36</v>
      </c>
      <c r="AT51" s="43">
        <f t="shared" si="37"/>
        <v>36</v>
      </c>
      <c r="AU51" s="43">
        <f t="shared" si="37"/>
        <v>36</v>
      </c>
      <c r="AV51" s="96"/>
      <c r="AW51" s="96"/>
      <c r="AX51" s="96"/>
      <c r="AY51" s="96"/>
      <c r="AZ51" s="96"/>
      <c r="BA51" s="96"/>
      <c r="BB51" s="96"/>
      <c r="BC51" s="96"/>
      <c r="BD51" s="96"/>
      <c r="BE51" s="91">
        <f>SUM(E51:BD51)</f>
        <v>1468</v>
      </c>
      <c r="BF51" s="91"/>
      <c r="BG51" s="50">
        <f>SUM(X51:AS51)</f>
        <v>780</v>
      </c>
    </row>
    <row r="52" spans="1:58" s="32" customFormat="1" ht="15" customHeight="1">
      <c r="A52" s="136"/>
      <c r="B52" s="142" t="s">
        <v>13</v>
      </c>
      <c r="C52" s="142"/>
      <c r="D52" s="142"/>
      <c r="E52" s="43">
        <f>E14+E26+E38</f>
        <v>18</v>
      </c>
      <c r="F52" s="43">
        <f aca="true" t="shared" si="38" ref="F52:AU52">F14+F26+F38</f>
        <v>18</v>
      </c>
      <c r="G52" s="43">
        <f t="shared" si="38"/>
        <v>18</v>
      </c>
      <c r="H52" s="43">
        <f t="shared" si="38"/>
        <v>18</v>
      </c>
      <c r="I52" s="43">
        <f t="shared" si="38"/>
        <v>16</v>
      </c>
      <c r="J52" s="43">
        <f t="shared" si="38"/>
        <v>15</v>
      </c>
      <c r="K52" s="43">
        <f t="shared" si="38"/>
        <v>18</v>
      </c>
      <c r="L52" s="43">
        <f t="shared" si="38"/>
        <v>18</v>
      </c>
      <c r="M52" s="43">
        <f t="shared" si="38"/>
        <v>18</v>
      </c>
      <c r="N52" s="43">
        <f t="shared" si="38"/>
        <v>18</v>
      </c>
      <c r="O52" s="43">
        <f t="shared" si="38"/>
        <v>18</v>
      </c>
      <c r="P52" s="43">
        <f t="shared" si="38"/>
        <v>18</v>
      </c>
      <c r="Q52" s="43">
        <f t="shared" si="38"/>
        <v>18</v>
      </c>
      <c r="R52" s="43">
        <f t="shared" si="38"/>
        <v>18</v>
      </c>
      <c r="S52" s="43">
        <f t="shared" si="38"/>
        <v>18</v>
      </c>
      <c r="T52" s="43">
        <f t="shared" si="38"/>
        <v>16</v>
      </c>
      <c r="U52" s="43">
        <f t="shared" si="38"/>
        <v>18</v>
      </c>
      <c r="V52" s="43">
        <f t="shared" si="38"/>
        <v>0</v>
      </c>
      <c r="W52" s="43">
        <f t="shared" si="38"/>
        <v>0</v>
      </c>
      <c r="X52" s="43">
        <f t="shared" si="38"/>
        <v>18</v>
      </c>
      <c r="Y52" s="43">
        <f t="shared" si="38"/>
        <v>18</v>
      </c>
      <c r="Z52" s="43">
        <f t="shared" si="38"/>
        <v>18</v>
      </c>
      <c r="AA52" s="43">
        <f t="shared" si="38"/>
        <v>18</v>
      </c>
      <c r="AB52" s="43">
        <f t="shared" si="38"/>
        <v>18</v>
      </c>
      <c r="AC52" s="43">
        <f t="shared" si="38"/>
        <v>18</v>
      </c>
      <c r="AD52" s="43">
        <f t="shared" si="38"/>
        <v>18</v>
      </c>
      <c r="AE52" s="43">
        <f t="shared" si="38"/>
        <v>18</v>
      </c>
      <c r="AF52" s="43">
        <f t="shared" si="38"/>
        <v>18</v>
      </c>
      <c r="AG52" s="43">
        <f t="shared" si="38"/>
        <v>18</v>
      </c>
      <c r="AH52" s="43">
        <f t="shared" si="38"/>
        <v>17</v>
      </c>
      <c r="AI52" s="43">
        <f t="shared" si="38"/>
        <v>14</v>
      </c>
      <c r="AJ52" s="43">
        <f t="shared" si="38"/>
        <v>17</v>
      </c>
      <c r="AK52" s="43">
        <f t="shared" si="38"/>
        <v>18</v>
      </c>
      <c r="AL52" s="43">
        <f t="shared" si="38"/>
        <v>18</v>
      </c>
      <c r="AM52" s="43">
        <f t="shared" si="38"/>
        <v>18</v>
      </c>
      <c r="AN52" s="43">
        <f t="shared" si="38"/>
        <v>18</v>
      </c>
      <c r="AO52" s="43">
        <f t="shared" si="38"/>
        <v>18</v>
      </c>
      <c r="AP52" s="43">
        <f t="shared" si="38"/>
        <v>18</v>
      </c>
      <c r="AQ52" s="43">
        <f t="shared" si="38"/>
        <v>18</v>
      </c>
      <c r="AR52" s="43">
        <f t="shared" si="38"/>
        <v>16</v>
      </c>
      <c r="AS52" s="43">
        <f t="shared" si="38"/>
        <v>18</v>
      </c>
      <c r="AT52" s="43">
        <f t="shared" si="38"/>
        <v>18</v>
      </c>
      <c r="AU52" s="43">
        <f t="shared" si="38"/>
        <v>18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1"/>
      <c r="BF52" s="91">
        <f>SUM(E52:BE52)</f>
        <v>723</v>
      </c>
    </row>
    <row r="53" spans="1:59" s="32" customFormat="1" ht="15" customHeight="1">
      <c r="A53" s="137"/>
      <c r="B53" s="142" t="s">
        <v>10</v>
      </c>
      <c r="C53" s="142"/>
      <c r="D53" s="142"/>
      <c r="E53" s="43">
        <f>E51+E52</f>
        <v>54</v>
      </c>
      <c r="F53" s="43">
        <f aca="true" t="shared" si="39" ref="F53:AU53">F51+F52</f>
        <v>54</v>
      </c>
      <c r="G53" s="43">
        <f t="shared" si="39"/>
        <v>54</v>
      </c>
      <c r="H53" s="43">
        <f t="shared" si="39"/>
        <v>54</v>
      </c>
      <c r="I53" s="43">
        <f t="shared" si="39"/>
        <v>52</v>
      </c>
      <c r="J53" s="43">
        <f t="shared" si="39"/>
        <v>51</v>
      </c>
      <c r="K53" s="99">
        <f t="shared" si="39"/>
        <v>54</v>
      </c>
      <c r="L53" s="99">
        <f t="shared" si="39"/>
        <v>54</v>
      </c>
      <c r="M53" s="99">
        <f t="shared" si="39"/>
        <v>54</v>
      </c>
      <c r="N53" s="99">
        <f t="shared" si="39"/>
        <v>54</v>
      </c>
      <c r="O53" s="99">
        <f t="shared" si="39"/>
        <v>54</v>
      </c>
      <c r="P53" s="99">
        <f t="shared" si="39"/>
        <v>54</v>
      </c>
      <c r="Q53" s="99">
        <f t="shared" si="39"/>
        <v>54</v>
      </c>
      <c r="R53" s="99">
        <f t="shared" si="39"/>
        <v>54</v>
      </c>
      <c r="S53" s="99">
        <f t="shared" si="39"/>
        <v>54</v>
      </c>
      <c r="T53" s="99">
        <f t="shared" si="39"/>
        <v>52</v>
      </c>
      <c r="U53" s="99">
        <f t="shared" si="39"/>
        <v>58</v>
      </c>
      <c r="V53" s="99"/>
      <c r="W53" s="99"/>
      <c r="X53" s="99">
        <f>X51+X52</f>
        <v>54</v>
      </c>
      <c r="Y53" s="99">
        <f t="shared" si="39"/>
        <v>54</v>
      </c>
      <c r="Z53" s="99">
        <f t="shared" si="39"/>
        <v>54</v>
      </c>
      <c r="AA53" s="99">
        <f t="shared" si="39"/>
        <v>54</v>
      </c>
      <c r="AB53" s="99">
        <f t="shared" si="39"/>
        <v>54</v>
      </c>
      <c r="AC53" s="99">
        <f t="shared" si="39"/>
        <v>54</v>
      </c>
      <c r="AD53" s="99">
        <f t="shared" si="39"/>
        <v>54</v>
      </c>
      <c r="AE53" s="99">
        <f t="shared" si="39"/>
        <v>54</v>
      </c>
      <c r="AF53" s="99">
        <f t="shared" si="39"/>
        <v>54</v>
      </c>
      <c r="AG53" s="99">
        <f t="shared" si="39"/>
        <v>54</v>
      </c>
      <c r="AH53" s="99">
        <f t="shared" si="39"/>
        <v>51</v>
      </c>
      <c r="AI53" s="99">
        <f t="shared" si="39"/>
        <v>46</v>
      </c>
      <c r="AJ53" s="99">
        <f t="shared" si="39"/>
        <v>51</v>
      </c>
      <c r="AK53" s="43">
        <f t="shared" si="39"/>
        <v>54</v>
      </c>
      <c r="AL53" s="43">
        <f t="shared" si="39"/>
        <v>54</v>
      </c>
      <c r="AM53" s="43">
        <f t="shared" si="39"/>
        <v>54</v>
      </c>
      <c r="AN53" s="43">
        <f t="shared" si="39"/>
        <v>54</v>
      </c>
      <c r="AO53" s="43">
        <f t="shared" si="39"/>
        <v>54</v>
      </c>
      <c r="AP53" s="43">
        <f t="shared" si="39"/>
        <v>54</v>
      </c>
      <c r="AQ53" s="43">
        <f t="shared" si="39"/>
        <v>54</v>
      </c>
      <c r="AR53" s="43">
        <f t="shared" si="39"/>
        <v>48</v>
      </c>
      <c r="AS53" s="49">
        <f t="shared" si="39"/>
        <v>54</v>
      </c>
      <c r="AT53" s="49">
        <f t="shared" si="39"/>
        <v>54</v>
      </c>
      <c r="AU53" s="49">
        <f t="shared" si="39"/>
        <v>54</v>
      </c>
      <c r="AV53" s="96"/>
      <c r="AW53" s="96"/>
      <c r="AX53" s="96"/>
      <c r="AY53" s="96"/>
      <c r="AZ53" s="96"/>
      <c r="BA53" s="96"/>
      <c r="BB53" s="96"/>
      <c r="BC53" s="96"/>
      <c r="BD53" s="96"/>
      <c r="BE53" s="150">
        <f>SUM(E53:BD53)</f>
        <v>2191</v>
      </c>
      <c r="BF53" s="150"/>
      <c r="BG53" s="51"/>
    </row>
    <row r="54" s="32" customFormat="1" ht="15" customHeight="1">
      <c r="C54" s="39"/>
    </row>
    <row r="55" s="32" customFormat="1" ht="15" customHeight="1">
      <c r="C55" s="39"/>
    </row>
    <row r="56" spans="2:25" s="32" customFormat="1" ht="15" customHeight="1">
      <c r="B56" s="52"/>
      <c r="C56" s="53"/>
      <c r="W56" s="40"/>
      <c r="Y56" s="32" t="s">
        <v>15</v>
      </c>
    </row>
    <row r="57" spans="2:3" s="32" customFormat="1" ht="15" customHeight="1">
      <c r="B57" s="52"/>
      <c r="C57" s="53"/>
    </row>
    <row r="58" spans="2:25" s="32" customFormat="1" ht="15" customHeight="1">
      <c r="B58" s="54"/>
      <c r="C58" s="55"/>
      <c r="W58" s="41"/>
      <c r="Y58" s="32" t="s">
        <v>16</v>
      </c>
    </row>
    <row r="59" spans="2:3" ht="12.75">
      <c r="B59" s="25"/>
      <c r="C59" s="24"/>
    </row>
    <row r="60" spans="2:3" ht="12.75">
      <c r="B60" s="25"/>
      <c r="C60" s="24"/>
    </row>
    <row r="61" spans="2:3" ht="18.75">
      <c r="B61" s="26"/>
      <c r="C61" s="27"/>
    </row>
  </sheetData>
  <sheetProtection/>
  <mergeCells count="61">
    <mergeCell ref="C35:C36"/>
    <mergeCell ref="B33:B34"/>
    <mergeCell ref="E9:BD9"/>
    <mergeCell ref="E11:BD11"/>
    <mergeCell ref="AD6:AH6"/>
    <mergeCell ref="AI6:AL6"/>
    <mergeCell ref="AM6:AQ6"/>
    <mergeCell ref="AR6:AU6"/>
    <mergeCell ref="AV6:AY6"/>
    <mergeCell ref="V6:Y6"/>
    <mergeCell ref="Z6:AC6"/>
    <mergeCell ref="BE53:BF53"/>
    <mergeCell ref="B21:B22"/>
    <mergeCell ref="B39:B40"/>
    <mergeCell ref="C39:C40"/>
    <mergeCell ref="B37:B38"/>
    <mergeCell ref="C37:C38"/>
    <mergeCell ref="C31:C32"/>
    <mergeCell ref="B43:B44"/>
    <mergeCell ref="C43:C44"/>
    <mergeCell ref="B45:B46"/>
    <mergeCell ref="B51:D51"/>
    <mergeCell ref="C17:C18"/>
    <mergeCell ref="B23:B24"/>
    <mergeCell ref="C23:C24"/>
    <mergeCell ref="B49:B50"/>
    <mergeCell ref="C49:C50"/>
    <mergeCell ref="B41:B42"/>
    <mergeCell ref="C41:C42"/>
    <mergeCell ref="C33:C34"/>
    <mergeCell ref="B31:B32"/>
    <mergeCell ref="A13:A53"/>
    <mergeCell ref="B13:B14"/>
    <mergeCell ref="C13:C14"/>
    <mergeCell ref="B53:D53"/>
    <mergeCell ref="B52:D52"/>
    <mergeCell ref="B15:B16"/>
    <mergeCell ref="B17:B18"/>
    <mergeCell ref="B19:B20"/>
    <mergeCell ref="B47:B48"/>
    <mergeCell ref="C47:C48"/>
    <mergeCell ref="Q6:U6"/>
    <mergeCell ref="BF6:BF12"/>
    <mergeCell ref="A6:A12"/>
    <mergeCell ref="B6:B12"/>
    <mergeCell ref="C6:C12"/>
    <mergeCell ref="D6:D12"/>
    <mergeCell ref="E6:H6"/>
    <mergeCell ref="BE6:BE12"/>
    <mergeCell ref="I6:L6"/>
    <mergeCell ref="AZ6:BD6"/>
    <mergeCell ref="C45:C46"/>
    <mergeCell ref="B27:B28"/>
    <mergeCell ref="C27:C28"/>
    <mergeCell ref="B29:B30"/>
    <mergeCell ref="C29:C30"/>
    <mergeCell ref="M5:P5"/>
    <mergeCell ref="C19:C20"/>
    <mergeCell ref="C15:C16"/>
    <mergeCell ref="C21:C22"/>
    <mergeCell ref="B35:B3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57"/>
  <sheetViews>
    <sheetView zoomScale="65" zoomScaleNormal="65" workbookViewId="0" topLeftCell="A19">
      <pane ySplit="9630" topLeftCell="A7" activePane="topLeft" state="split"/>
      <selection pane="topLeft" activeCell="S36" sqref="S36"/>
      <selection pane="bottomLeft" activeCell="E12" sqref="E12"/>
    </sheetView>
  </sheetViews>
  <sheetFormatPr defaultColWidth="9.00390625" defaultRowHeight="12.75"/>
  <cols>
    <col min="1" max="1" width="4.125" style="2" customWidth="1"/>
    <col min="2" max="2" width="10.75390625" style="2" customWidth="1"/>
    <col min="3" max="3" width="30.875" style="10" customWidth="1"/>
    <col min="4" max="4" width="9.125" style="2" customWidth="1"/>
    <col min="5" max="8" width="3.875" style="2" customWidth="1"/>
    <col min="9" max="9" width="4.00390625" style="2" customWidth="1"/>
    <col min="10" max="21" width="3.875" style="2" customWidth="1"/>
    <col min="22" max="22" width="3.875" style="17" customWidth="1"/>
    <col min="23" max="28" width="3.875" style="2" customWidth="1"/>
    <col min="29" max="29" width="5.375" style="2" customWidth="1"/>
    <col min="30" max="56" width="3.875" style="2" customWidth="1"/>
    <col min="57" max="57" width="6.625" style="10" customWidth="1"/>
    <col min="58" max="58" width="9.125" style="10" customWidth="1"/>
    <col min="59" max="59" width="9.125" style="8" customWidth="1"/>
    <col min="60" max="16384" width="9.125" style="2" customWidth="1"/>
  </cols>
  <sheetData>
    <row r="2" spans="7:40" ht="12.75">
      <c r="G2" s="20" t="s">
        <v>37</v>
      </c>
      <c r="N2" s="58" t="s">
        <v>38</v>
      </c>
      <c r="AG2" s="20" t="s">
        <v>37</v>
      </c>
      <c r="AN2" s="58" t="s">
        <v>39</v>
      </c>
    </row>
    <row r="4" spans="8:38" ht="12.75">
      <c r="H4" s="194" t="s">
        <v>40</v>
      </c>
      <c r="I4" s="195"/>
      <c r="AL4" t="s">
        <v>41</v>
      </c>
    </row>
    <row r="5" spans="1:58" ht="15" customHeight="1">
      <c r="A5" s="132" t="s">
        <v>0</v>
      </c>
      <c r="B5" s="133" t="s">
        <v>1</v>
      </c>
      <c r="C5" s="133" t="s">
        <v>2</v>
      </c>
      <c r="D5" s="131" t="s">
        <v>3</v>
      </c>
      <c r="E5" s="177" t="s">
        <v>36</v>
      </c>
      <c r="F5" s="178"/>
      <c r="G5" s="178"/>
      <c r="H5" s="178"/>
      <c r="I5" s="177" t="s">
        <v>21</v>
      </c>
      <c r="J5" s="178"/>
      <c r="K5" s="178"/>
      <c r="L5" s="178"/>
      <c r="M5" s="177" t="s">
        <v>22</v>
      </c>
      <c r="N5" s="178"/>
      <c r="O5" s="178"/>
      <c r="P5" s="178"/>
      <c r="Q5" s="178"/>
      <c r="R5" s="177" t="s">
        <v>23</v>
      </c>
      <c r="S5" s="178"/>
      <c r="T5" s="178"/>
      <c r="U5" s="178"/>
      <c r="V5" s="177" t="s">
        <v>24</v>
      </c>
      <c r="W5" s="178"/>
      <c r="X5" s="178"/>
      <c r="Y5" s="178"/>
      <c r="Z5" s="177" t="s">
        <v>25</v>
      </c>
      <c r="AA5" s="178"/>
      <c r="AB5" s="178"/>
      <c r="AC5" s="178"/>
      <c r="AD5" s="177" t="s">
        <v>26</v>
      </c>
      <c r="AE5" s="178"/>
      <c r="AF5" s="178"/>
      <c r="AG5" s="178"/>
      <c r="AH5" s="178"/>
      <c r="AI5" s="177" t="s">
        <v>27</v>
      </c>
      <c r="AJ5" s="178"/>
      <c r="AK5" s="178"/>
      <c r="AL5" s="178"/>
      <c r="AM5" s="177" t="s">
        <v>28</v>
      </c>
      <c r="AN5" s="178"/>
      <c r="AO5" s="178"/>
      <c r="AP5" s="178"/>
      <c r="AQ5" s="178"/>
      <c r="AR5" s="177" t="s">
        <v>29</v>
      </c>
      <c r="AS5" s="178"/>
      <c r="AT5" s="178"/>
      <c r="AU5" s="178"/>
      <c r="AV5" s="177" t="s">
        <v>30</v>
      </c>
      <c r="AW5" s="178"/>
      <c r="AX5" s="178"/>
      <c r="AY5" s="178"/>
      <c r="AZ5" s="177" t="s">
        <v>31</v>
      </c>
      <c r="BA5" s="178"/>
      <c r="BB5" s="178"/>
      <c r="BC5" s="178"/>
      <c r="BD5" s="178"/>
      <c r="BE5" s="131" t="s">
        <v>14</v>
      </c>
      <c r="BF5" s="131" t="s">
        <v>20</v>
      </c>
    </row>
    <row r="6" spans="1:58" ht="15" customHeight="1">
      <c r="A6" s="132"/>
      <c r="B6" s="133"/>
      <c r="C6" s="133"/>
      <c r="D6" s="175"/>
      <c r="E6" s="61">
        <v>1</v>
      </c>
      <c r="F6" s="61">
        <v>6</v>
      </c>
      <c r="G6" s="61">
        <f aca="true" t="shared" si="0" ref="G6:W6">F7+2</f>
        <v>13</v>
      </c>
      <c r="H6" s="61">
        <f t="shared" si="0"/>
        <v>20</v>
      </c>
      <c r="I6" s="62">
        <v>27</v>
      </c>
      <c r="J6" s="62">
        <f t="shared" si="0"/>
        <v>4</v>
      </c>
      <c r="K6" s="62">
        <f t="shared" si="0"/>
        <v>11</v>
      </c>
      <c r="L6" s="62">
        <f t="shared" si="0"/>
        <v>18</v>
      </c>
      <c r="M6" s="62">
        <f t="shared" si="0"/>
        <v>25</v>
      </c>
      <c r="N6" s="62">
        <v>1</v>
      </c>
      <c r="O6" s="62">
        <f t="shared" si="0"/>
        <v>8</v>
      </c>
      <c r="P6" s="62">
        <f t="shared" si="0"/>
        <v>15</v>
      </c>
      <c r="Q6" s="62">
        <f t="shared" si="0"/>
        <v>22</v>
      </c>
      <c r="R6" s="62">
        <v>29</v>
      </c>
      <c r="S6" s="62">
        <f t="shared" si="0"/>
        <v>6</v>
      </c>
      <c r="T6" s="62">
        <f t="shared" si="0"/>
        <v>13</v>
      </c>
      <c r="U6" s="62">
        <f t="shared" si="0"/>
        <v>20</v>
      </c>
      <c r="V6" s="62">
        <v>27</v>
      </c>
      <c r="W6" s="62">
        <f t="shared" si="0"/>
        <v>3</v>
      </c>
      <c r="X6" s="62">
        <f>W7+2</f>
        <v>10</v>
      </c>
      <c r="Y6" s="62">
        <f>X7+2</f>
        <v>17</v>
      </c>
      <c r="Z6" s="62">
        <f aca="true" t="shared" si="1" ref="Z6:AZ6">Y7+2</f>
        <v>24</v>
      </c>
      <c r="AA6" s="62">
        <v>31</v>
      </c>
      <c r="AB6" s="62">
        <f t="shared" si="1"/>
        <v>7</v>
      </c>
      <c r="AC6" s="62">
        <f t="shared" si="1"/>
        <v>14</v>
      </c>
      <c r="AD6" s="62">
        <f t="shared" si="1"/>
        <v>21</v>
      </c>
      <c r="AE6" s="62">
        <v>28</v>
      </c>
      <c r="AF6" s="62">
        <f t="shared" si="1"/>
        <v>7</v>
      </c>
      <c r="AG6" s="62">
        <f t="shared" si="1"/>
        <v>14</v>
      </c>
      <c r="AH6" s="62">
        <f t="shared" si="1"/>
        <v>21</v>
      </c>
      <c r="AI6" s="62">
        <v>28</v>
      </c>
      <c r="AJ6" s="62">
        <v>4</v>
      </c>
      <c r="AK6" s="62">
        <f t="shared" si="1"/>
        <v>11</v>
      </c>
      <c r="AL6" s="62">
        <f t="shared" si="1"/>
        <v>18</v>
      </c>
      <c r="AM6" s="62">
        <f t="shared" si="1"/>
        <v>25</v>
      </c>
      <c r="AN6" s="62">
        <v>2</v>
      </c>
      <c r="AO6" s="62">
        <f t="shared" si="1"/>
        <v>9</v>
      </c>
      <c r="AP6" s="62">
        <f t="shared" si="1"/>
        <v>16</v>
      </c>
      <c r="AQ6" s="62">
        <f t="shared" si="1"/>
        <v>23</v>
      </c>
      <c r="AR6" s="62">
        <v>30</v>
      </c>
      <c r="AS6" s="62">
        <v>6</v>
      </c>
      <c r="AT6" s="62">
        <f t="shared" si="1"/>
        <v>13</v>
      </c>
      <c r="AU6" s="62">
        <f t="shared" si="1"/>
        <v>20</v>
      </c>
      <c r="AV6" s="62">
        <v>27</v>
      </c>
      <c r="AW6" s="62">
        <v>4</v>
      </c>
      <c r="AX6" s="62">
        <f t="shared" si="1"/>
        <v>11</v>
      </c>
      <c r="AY6" s="62">
        <f t="shared" si="1"/>
        <v>18</v>
      </c>
      <c r="AZ6" s="62">
        <f t="shared" si="1"/>
        <v>25</v>
      </c>
      <c r="BA6" s="62">
        <v>1</v>
      </c>
      <c r="BB6" s="62">
        <v>8</v>
      </c>
      <c r="BC6" s="62">
        <f>BB7+2</f>
        <v>15</v>
      </c>
      <c r="BD6" s="62">
        <f>BC7+2</f>
        <v>22</v>
      </c>
      <c r="BE6" s="176"/>
      <c r="BF6" s="131"/>
    </row>
    <row r="7" spans="1:58" ht="15" customHeight="1">
      <c r="A7" s="132"/>
      <c r="B7" s="133"/>
      <c r="C7" s="133"/>
      <c r="D7" s="175"/>
      <c r="E7" s="63">
        <v>4</v>
      </c>
      <c r="F7" s="63">
        <f>F6+5</f>
        <v>11</v>
      </c>
      <c r="G7" s="63">
        <f aca="true" t="shared" si="2" ref="G7:W7">G6+5</f>
        <v>18</v>
      </c>
      <c r="H7" s="63">
        <f t="shared" si="2"/>
        <v>25</v>
      </c>
      <c r="I7" s="63">
        <v>2</v>
      </c>
      <c r="J7" s="63">
        <f t="shared" si="2"/>
        <v>9</v>
      </c>
      <c r="K7" s="63">
        <f t="shared" si="2"/>
        <v>16</v>
      </c>
      <c r="L7" s="63">
        <f t="shared" si="2"/>
        <v>23</v>
      </c>
      <c r="M7" s="63">
        <v>30</v>
      </c>
      <c r="N7" s="63">
        <v>6</v>
      </c>
      <c r="O7" s="63">
        <f t="shared" si="2"/>
        <v>13</v>
      </c>
      <c r="P7" s="63">
        <f t="shared" si="2"/>
        <v>20</v>
      </c>
      <c r="Q7" s="63">
        <v>27</v>
      </c>
      <c r="R7" s="63">
        <v>4</v>
      </c>
      <c r="S7" s="63">
        <f t="shared" si="2"/>
        <v>11</v>
      </c>
      <c r="T7" s="63">
        <f t="shared" si="2"/>
        <v>18</v>
      </c>
      <c r="U7" s="63">
        <f t="shared" si="2"/>
        <v>25</v>
      </c>
      <c r="V7" s="63">
        <v>1</v>
      </c>
      <c r="W7" s="63">
        <f t="shared" si="2"/>
        <v>8</v>
      </c>
      <c r="X7" s="63">
        <f>X6+5</f>
        <v>15</v>
      </c>
      <c r="Y7" s="63">
        <f>Y6+5</f>
        <v>22</v>
      </c>
      <c r="Z7" s="63">
        <v>29</v>
      </c>
      <c r="AA7" s="63">
        <v>5</v>
      </c>
      <c r="AB7" s="63">
        <f>AB6+5</f>
        <v>12</v>
      </c>
      <c r="AC7" s="63">
        <f>AC6+5</f>
        <v>19</v>
      </c>
      <c r="AD7" s="63">
        <v>26</v>
      </c>
      <c r="AE7" s="63">
        <v>5</v>
      </c>
      <c r="AF7" s="63">
        <f aca="true" t="shared" si="3" ref="AF7:AL7">AF6+5</f>
        <v>12</v>
      </c>
      <c r="AG7" s="63">
        <f t="shared" si="3"/>
        <v>19</v>
      </c>
      <c r="AH7" s="63">
        <f t="shared" si="3"/>
        <v>26</v>
      </c>
      <c r="AI7" s="63">
        <v>2</v>
      </c>
      <c r="AJ7" s="63">
        <f t="shared" si="3"/>
        <v>9</v>
      </c>
      <c r="AK7" s="63">
        <f t="shared" si="3"/>
        <v>16</v>
      </c>
      <c r="AL7" s="63">
        <f t="shared" si="3"/>
        <v>23</v>
      </c>
      <c r="AM7" s="63">
        <v>30</v>
      </c>
      <c r="AN7" s="63">
        <f>AN6+5</f>
        <v>7</v>
      </c>
      <c r="AO7" s="63">
        <f>AO6+5</f>
        <v>14</v>
      </c>
      <c r="AP7" s="63">
        <f>AP6+5</f>
        <v>21</v>
      </c>
      <c r="AQ7" s="63">
        <v>28</v>
      </c>
      <c r="AR7" s="63">
        <v>4</v>
      </c>
      <c r="AS7" s="63">
        <f aca="true" t="shared" si="4" ref="AS7:AY7">AS6+5</f>
        <v>11</v>
      </c>
      <c r="AT7" s="63">
        <f t="shared" si="4"/>
        <v>18</v>
      </c>
      <c r="AU7" s="63">
        <f t="shared" si="4"/>
        <v>25</v>
      </c>
      <c r="AV7" s="63">
        <v>2</v>
      </c>
      <c r="AW7" s="63">
        <f t="shared" si="4"/>
        <v>9</v>
      </c>
      <c r="AX7" s="63">
        <f t="shared" si="4"/>
        <v>16</v>
      </c>
      <c r="AY7" s="63">
        <f t="shared" si="4"/>
        <v>23</v>
      </c>
      <c r="AZ7" s="63">
        <v>30</v>
      </c>
      <c r="BA7" s="63">
        <f>BA6+5</f>
        <v>6</v>
      </c>
      <c r="BB7" s="63">
        <f>BB6+5</f>
        <v>13</v>
      </c>
      <c r="BC7" s="63">
        <f>BC6+5</f>
        <v>20</v>
      </c>
      <c r="BD7" s="63">
        <v>27</v>
      </c>
      <c r="BE7" s="176"/>
      <c r="BF7" s="131"/>
    </row>
    <row r="8" spans="1:58" ht="12.75">
      <c r="A8" s="132"/>
      <c r="B8" s="133"/>
      <c r="C8" s="133"/>
      <c r="D8" s="131"/>
      <c r="E8" s="179" t="s">
        <v>4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31"/>
      <c r="BF8" s="131"/>
    </row>
    <row r="9" spans="1:58" ht="12.75">
      <c r="A9" s="132"/>
      <c r="B9" s="133"/>
      <c r="C9" s="133"/>
      <c r="D9" s="131"/>
      <c r="E9" s="19">
        <v>35</v>
      </c>
      <c r="F9" s="3">
        <v>36</v>
      </c>
      <c r="G9" s="3">
        <v>37</v>
      </c>
      <c r="H9" s="3">
        <v>38</v>
      </c>
      <c r="I9" s="3">
        <v>39</v>
      </c>
      <c r="J9" s="3">
        <v>40</v>
      </c>
      <c r="K9" s="3">
        <v>41</v>
      </c>
      <c r="L9" s="4">
        <v>42</v>
      </c>
      <c r="M9" s="4">
        <v>43</v>
      </c>
      <c r="N9" s="4">
        <v>44</v>
      </c>
      <c r="O9" s="4">
        <v>45</v>
      </c>
      <c r="P9" s="4">
        <v>46</v>
      </c>
      <c r="Q9" s="4">
        <v>47</v>
      </c>
      <c r="R9" s="4">
        <v>48</v>
      </c>
      <c r="S9" s="4">
        <v>49</v>
      </c>
      <c r="T9" s="4">
        <v>50</v>
      </c>
      <c r="U9" s="4">
        <v>51</v>
      </c>
      <c r="V9" s="12">
        <v>52</v>
      </c>
      <c r="W9" s="4">
        <v>1</v>
      </c>
      <c r="X9" s="4">
        <v>2</v>
      </c>
      <c r="Y9" s="4">
        <v>3</v>
      </c>
      <c r="Z9" s="4">
        <v>4</v>
      </c>
      <c r="AA9" s="4">
        <v>5</v>
      </c>
      <c r="AB9" s="4">
        <v>6</v>
      </c>
      <c r="AC9" s="4">
        <v>7</v>
      </c>
      <c r="AD9" s="4">
        <v>8</v>
      </c>
      <c r="AE9" s="4">
        <v>9</v>
      </c>
      <c r="AF9" s="4">
        <v>10</v>
      </c>
      <c r="AG9" s="4">
        <v>11</v>
      </c>
      <c r="AH9" s="4">
        <v>12</v>
      </c>
      <c r="AI9" s="4">
        <v>13</v>
      </c>
      <c r="AJ9" s="4">
        <v>14</v>
      </c>
      <c r="AK9" s="4">
        <v>15</v>
      </c>
      <c r="AL9" s="4">
        <v>16</v>
      </c>
      <c r="AM9" s="4">
        <v>17</v>
      </c>
      <c r="AN9" s="4">
        <v>18</v>
      </c>
      <c r="AO9" s="4">
        <v>19</v>
      </c>
      <c r="AP9" s="4">
        <v>20</v>
      </c>
      <c r="AQ9" s="4">
        <v>21</v>
      </c>
      <c r="AR9" s="4">
        <v>22</v>
      </c>
      <c r="AS9" s="4">
        <v>23</v>
      </c>
      <c r="AT9" s="4">
        <v>24</v>
      </c>
      <c r="AU9" s="4">
        <v>25</v>
      </c>
      <c r="AV9" s="4">
        <v>26</v>
      </c>
      <c r="AW9" s="4">
        <v>27</v>
      </c>
      <c r="AX9" s="4">
        <v>28</v>
      </c>
      <c r="AY9" s="4">
        <v>29</v>
      </c>
      <c r="AZ9" s="4">
        <v>30</v>
      </c>
      <c r="BA9" s="4">
        <v>31</v>
      </c>
      <c r="BB9" s="4">
        <v>32</v>
      </c>
      <c r="BC9" s="4">
        <v>33</v>
      </c>
      <c r="BD9" s="4">
        <v>34</v>
      </c>
      <c r="BE9" s="131"/>
      <c r="BF9" s="131"/>
    </row>
    <row r="10" spans="1:58" ht="12.75">
      <c r="A10" s="132"/>
      <c r="B10" s="133"/>
      <c r="C10" s="133"/>
      <c r="D10" s="131"/>
      <c r="E10" s="156" t="s">
        <v>5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31"/>
      <c r="BF10" s="131"/>
    </row>
    <row r="11" spans="1:58" ht="12.75">
      <c r="A11" s="132"/>
      <c r="B11" s="133"/>
      <c r="C11" s="133"/>
      <c r="D11" s="131"/>
      <c r="E11" s="19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220">
        <v>17</v>
      </c>
      <c r="V11" s="12">
        <v>18</v>
      </c>
      <c r="W11" s="12">
        <v>19</v>
      </c>
      <c r="X11" s="12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1"/>
      <c r="BF11" s="131"/>
    </row>
    <row r="12" spans="1:59" s="32" customFormat="1" ht="15" customHeight="1">
      <c r="A12" s="135" t="s">
        <v>11</v>
      </c>
      <c r="B12" s="192" t="s">
        <v>42</v>
      </c>
      <c r="C12" s="138" t="s">
        <v>88</v>
      </c>
      <c r="D12" s="28" t="s">
        <v>7</v>
      </c>
      <c r="E12" s="29">
        <f>E14+E16+E18+E20+E22</f>
        <v>16</v>
      </c>
      <c r="F12" s="29">
        <f aca="true" t="shared" si="5" ref="F12:AU12">F14+F16+F18+F20+F22</f>
        <v>16</v>
      </c>
      <c r="G12" s="29">
        <f t="shared" si="5"/>
        <v>16</v>
      </c>
      <c r="H12" s="29">
        <f t="shared" si="5"/>
        <v>16</v>
      </c>
      <c r="I12" s="29">
        <f t="shared" si="5"/>
        <v>20</v>
      </c>
      <c r="J12" s="29">
        <f t="shared" si="5"/>
        <v>20</v>
      </c>
      <c r="K12" s="29">
        <f t="shared" si="5"/>
        <v>14</v>
      </c>
      <c r="L12" s="29">
        <f t="shared" si="5"/>
        <v>14</v>
      </c>
      <c r="M12" s="29">
        <f t="shared" si="5"/>
        <v>14</v>
      </c>
      <c r="N12" s="29">
        <f t="shared" si="5"/>
        <v>12</v>
      </c>
      <c r="O12" s="29">
        <f t="shared" si="5"/>
        <v>6</v>
      </c>
      <c r="P12" s="29">
        <f t="shared" si="5"/>
        <v>6</v>
      </c>
      <c r="Q12" s="29">
        <f t="shared" si="5"/>
        <v>0</v>
      </c>
      <c r="R12" s="29">
        <f t="shared" si="5"/>
        <v>0</v>
      </c>
      <c r="S12" s="29">
        <f t="shared" si="5"/>
        <v>0</v>
      </c>
      <c r="T12" s="29">
        <f t="shared" si="5"/>
        <v>0</v>
      </c>
      <c r="U12" s="83">
        <f t="shared" si="5"/>
        <v>0</v>
      </c>
      <c r="V12" s="29">
        <f t="shared" si="5"/>
        <v>0</v>
      </c>
      <c r="W12" s="29">
        <f t="shared" si="5"/>
        <v>0</v>
      </c>
      <c r="X12" s="29">
        <f t="shared" si="5"/>
        <v>16</v>
      </c>
      <c r="Y12" s="29">
        <f t="shared" si="5"/>
        <v>16</v>
      </c>
      <c r="Z12" s="29">
        <f t="shared" si="5"/>
        <v>16</v>
      </c>
      <c r="AA12" s="29">
        <f t="shared" si="5"/>
        <v>16</v>
      </c>
      <c r="AB12" s="29">
        <f t="shared" si="5"/>
        <v>16</v>
      </c>
      <c r="AC12" s="29">
        <f t="shared" si="5"/>
        <v>10</v>
      </c>
      <c r="AD12" s="29">
        <f t="shared" si="5"/>
        <v>10</v>
      </c>
      <c r="AE12" s="29">
        <f t="shared" si="5"/>
        <v>14</v>
      </c>
      <c r="AF12" s="29">
        <f t="shared" si="5"/>
        <v>14</v>
      </c>
      <c r="AG12" s="29">
        <f t="shared" si="5"/>
        <v>14</v>
      </c>
      <c r="AH12" s="29">
        <f t="shared" si="5"/>
        <v>14</v>
      </c>
      <c r="AI12" s="29">
        <f t="shared" si="5"/>
        <v>6</v>
      </c>
      <c r="AJ12" s="29">
        <f t="shared" si="5"/>
        <v>2</v>
      </c>
      <c r="AK12" s="29">
        <f t="shared" si="5"/>
        <v>0</v>
      </c>
      <c r="AL12" s="29">
        <f t="shared" si="5"/>
        <v>0</v>
      </c>
      <c r="AM12" s="29">
        <f t="shared" si="5"/>
        <v>0</v>
      </c>
      <c r="AN12" s="29">
        <f t="shared" si="5"/>
        <v>0</v>
      </c>
      <c r="AO12" s="29">
        <f t="shared" si="5"/>
        <v>0</v>
      </c>
      <c r="AP12" s="29">
        <f t="shared" si="5"/>
        <v>0</v>
      </c>
      <c r="AQ12" s="29">
        <f t="shared" si="5"/>
        <v>0</v>
      </c>
      <c r="AR12" s="29">
        <f t="shared" si="5"/>
        <v>0</v>
      </c>
      <c r="AS12" s="29">
        <f t="shared" si="5"/>
        <v>0</v>
      </c>
      <c r="AT12" s="29">
        <f t="shared" si="5"/>
        <v>0</v>
      </c>
      <c r="AU12" s="83">
        <f t="shared" si="5"/>
        <v>0</v>
      </c>
      <c r="AV12" s="108"/>
      <c r="AW12" s="108"/>
      <c r="AX12" s="108"/>
      <c r="AY12" s="108"/>
      <c r="AZ12" s="108"/>
      <c r="BA12" s="108"/>
      <c r="BB12" s="108"/>
      <c r="BC12" s="108"/>
      <c r="BD12" s="108"/>
      <c r="BE12" s="29">
        <f>SUM(E12:BD12)</f>
        <v>334</v>
      </c>
      <c r="BF12" s="29"/>
      <c r="BG12" s="31"/>
    </row>
    <row r="13" spans="1:59" s="32" customFormat="1" ht="15" customHeight="1">
      <c r="A13" s="135"/>
      <c r="B13" s="192"/>
      <c r="C13" s="193"/>
      <c r="D13" s="28" t="s">
        <v>8</v>
      </c>
      <c r="E13" s="29">
        <f>E15+E17+E19+E21+E23</f>
        <v>8</v>
      </c>
      <c r="F13" s="29">
        <f aca="true" t="shared" si="6" ref="F13:AU13">F15+F17+F19+F21+F23</f>
        <v>8</v>
      </c>
      <c r="G13" s="29">
        <f t="shared" si="6"/>
        <v>8</v>
      </c>
      <c r="H13" s="29">
        <f t="shared" si="6"/>
        <v>8</v>
      </c>
      <c r="I13" s="29">
        <f t="shared" si="6"/>
        <v>10</v>
      </c>
      <c r="J13" s="29">
        <f t="shared" si="6"/>
        <v>10</v>
      </c>
      <c r="K13" s="29">
        <f t="shared" si="6"/>
        <v>7</v>
      </c>
      <c r="L13" s="29">
        <f t="shared" si="6"/>
        <v>7</v>
      </c>
      <c r="M13" s="29">
        <f t="shared" si="6"/>
        <v>7</v>
      </c>
      <c r="N13" s="29">
        <f t="shared" si="6"/>
        <v>6</v>
      </c>
      <c r="O13" s="29">
        <f t="shared" si="6"/>
        <v>3</v>
      </c>
      <c r="P13" s="29">
        <f t="shared" si="6"/>
        <v>3</v>
      </c>
      <c r="Q13" s="29">
        <f t="shared" si="6"/>
        <v>0</v>
      </c>
      <c r="R13" s="29">
        <f t="shared" si="6"/>
        <v>0</v>
      </c>
      <c r="S13" s="29">
        <f t="shared" si="6"/>
        <v>0</v>
      </c>
      <c r="T13" s="29">
        <f t="shared" si="6"/>
        <v>0</v>
      </c>
      <c r="U13" s="83">
        <f t="shared" si="6"/>
        <v>0</v>
      </c>
      <c r="V13" s="29">
        <f t="shared" si="6"/>
        <v>0</v>
      </c>
      <c r="W13" s="29">
        <f t="shared" si="6"/>
        <v>0</v>
      </c>
      <c r="X13" s="29">
        <f t="shared" si="6"/>
        <v>8</v>
      </c>
      <c r="Y13" s="29">
        <f t="shared" si="6"/>
        <v>8</v>
      </c>
      <c r="Z13" s="29">
        <f t="shared" si="6"/>
        <v>8</v>
      </c>
      <c r="AA13" s="29">
        <f t="shared" si="6"/>
        <v>8</v>
      </c>
      <c r="AB13" s="29">
        <f t="shared" si="6"/>
        <v>8</v>
      </c>
      <c r="AC13" s="29">
        <f t="shared" si="6"/>
        <v>5</v>
      </c>
      <c r="AD13" s="29">
        <f t="shared" si="6"/>
        <v>5</v>
      </c>
      <c r="AE13" s="29">
        <f t="shared" si="6"/>
        <v>7</v>
      </c>
      <c r="AF13" s="29">
        <f t="shared" si="6"/>
        <v>7</v>
      </c>
      <c r="AG13" s="29">
        <f t="shared" si="6"/>
        <v>7</v>
      </c>
      <c r="AH13" s="29">
        <f t="shared" si="6"/>
        <v>7</v>
      </c>
      <c r="AI13" s="29">
        <f t="shared" si="6"/>
        <v>3</v>
      </c>
      <c r="AJ13" s="29">
        <f t="shared" si="6"/>
        <v>1</v>
      </c>
      <c r="AK13" s="29">
        <f t="shared" si="6"/>
        <v>0</v>
      </c>
      <c r="AL13" s="29">
        <f t="shared" si="6"/>
        <v>0</v>
      </c>
      <c r="AM13" s="29">
        <f t="shared" si="6"/>
        <v>0</v>
      </c>
      <c r="AN13" s="29">
        <f t="shared" si="6"/>
        <v>0</v>
      </c>
      <c r="AO13" s="29">
        <f t="shared" si="6"/>
        <v>0</v>
      </c>
      <c r="AP13" s="29">
        <f t="shared" si="6"/>
        <v>0</v>
      </c>
      <c r="AQ13" s="29">
        <f t="shared" si="6"/>
        <v>0</v>
      </c>
      <c r="AR13" s="29">
        <f t="shared" si="6"/>
        <v>0</v>
      </c>
      <c r="AS13" s="29">
        <f t="shared" si="6"/>
        <v>0</v>
      </c>
      <c r="AT13" s="29">
        <f t="shared" si="6"/>
        <v>0</v>
      </c>
      <c r="AU13" s="29">
        <f t="shared" si="6"/>
        <v>0</v>
      </c>
      <c r="AV13" s="108"/>
      <c r="AW13" s="108"/>
      <c r="AX13" s="108"/>
      <c r="AY13" s="108"/>
      <c r="AZ13" s="108"/>
      <c r="BA13" s="108"/>
      <c r="BB13" s="108"/>
      <c r="BC13" s="108"/>
      <c r="BD13" s="108"/>
      <c r="BE13" s="29"/>
      <c r="BF13" s="29">
        <f>SUM(F13:BE13)</f>
        <v>159</v>
      </c>
      <c r="BG13" s="31"/>
    </row>
    <row r="14" spans="1:59" s="32" customFormat="1" ht="15" customHeight="1">
      <c r="A14" s="135"/>
      <c r="B14" s="160" t="s">
        <v>43</v>
      </c>
      <c r="C14" s="169" t="s">
        <v>47</v>
      </c>
      <c r="D14" s="33" t="s">
        <v>7</v>
      </c>
      <c r="E14" s="34">
        <v>6</v>
      </c>
      <c r="F14" s="34">
        <v>6</v>
      </c>
      <c r="G14" s="34">
        <v>6</v>
      </c>
      <c r="H14" s="34">
        <v>6</v>
      </c>
      <c r="I14" s="34">
        <v>6</v>
      </c>
      <c r="J14" s="34">
        <v>6</v>
      </c>
      <c r="K14" s="34">
        <v>6</v>
      </c>
      <c r="L14" s="34">
        <v>6</v>
      </c>
      <c r="M14" s="74">
        <v>6</v>
      </c>
      <c r="N14" s="34">
        <v>6</v>
      </c>
      <c r="O14" s="34">
        <v>6</v>
      </c>
      <c r="P14" s="74">
        <v>6</v>
      </c>
      <c r="Q14" s="74"/>
      <c r="R14" s="74"/>
      <c r="S14" s="74"/>
      <c r="T14" s="74"/>
      <c r="U14" s="83"/>
      <c r="V14" s="109"/>
      <c r="W14" s="109"/>
      <c r="X14" s="34">
        <v>6</v>
      </c>
      <c r="Y14" s="34">
        <v>6</v>
      </c>
      <c r="Z14" s="34">
        <v>6</v>
      </c>
      <c r="AA14" s="34">
        <v>6</v>
      </c>
      <c r="AB14" s="34">
        <v>6</v>
      </c>
      <c r="AC14" s="34">
        <v>6</v>
      </c>
      <c r="AD14" s="34">
        <v>6</v>
      </c>
      <c r="AE14" s="34">
        <v>6</v>
      </c>
      <c r="AF14" s="34">
        <v>6</v>
      </c>
      <c r="AG14" s="34">
        <v>6</v>
      </c>
      <c r="AH14" s="34">
        <v>6</v>
      </c>
      <c r="AI14" s="34">
        <v>6</v>
      </c>
      <c r="AJ14" s="34">
        <v>2</v>
      </c>
      <c r="AK14" s="34"/>
      <c r="AL14" s="80"/>
      <c r="AM14" s="34"/>
      <c r="AN14" s="34"/>
      <c r="AO14" s="34"/>
      <c r="AP14" s="74"/>
      <c r="AQ14" s="74"/>
      <c r="AR14" s="74"/>
      <c r="AS14" s="74"/>
      <c r="AT14" s="74"/>
      <c r="AU14" s="83"/>
      <c r="AV14" s="108"/>
      <c r="AW14" s="108"/>
      <c r="AX14" s="108"/>
      <c r="AY14" s="108"/>
      <c r="AZ14" s="108"/>
      <c r="BA14" s="108"/>
      <c r="BB14" s="108"/>
      <c r="BC14" s="108"/>
      <c r="BD14" s="108"/>
      <c r="BE14" s="29">
        <f aca="true" t="shared" si="7" ref="BE14:BE50">SUM(E14:BD14)</f>
        <v>146</v>
      </c>
      <c r="BF14" s="29"/>
      <c r="BG14" s="31"/>
    </row>
    <row r="15" spans="1:59" s="32" customFormat="1" ht="15" customHeight="1">
      <c r="A15" s="135"/>
      <c r="B15" s="161"/>
      <c r="C15" s="170"/>
      <c r="D15" s="35" t="s">
        <v>8</v>
      </c>
      <c r="E15" s="36">
        <f>E14/2</f>
        <v>3</v>
      </c>
      <c r="F15" s="36">
        <f aca="true" t="shared" si="8" ref="F15:AU15">F14/2</f>
        <v>3</v>
      </c>
      <c r="G15" s="36">
        <f t="shared" si="8"/>
        <v>3</v>
      </c>
      <c r="H15" s="36">
        <f t="shared" si="8"/>
        <v>3</v>
      </c>
      <c r="I15" s="36">
        <f t="shared" si="8"/>
        <v>3</v>
      </c>
      <c r="J15" s="36">
        <f t="shared" si="8"/>
        <v>3</v>
      </c>
      <c r="K15" s="36">
        <f t="shared" si="8"/>
        <v>3</v>
      </c>
      <c r="L15" s="36">
        <f t="shared" si="8"/>
        <v>3</v>
      </c>
      <c r="M15" s="36">
        <f t="shared" si="8"/>
        <v>3</v>
      </c>
      <c r="N15" s="36">
        <f t="shared" si="8"/>
        <v>3</v>
      </c>
      <c r="O15" s="36">
        <f t="shared" si="8"/>
        <v>3</v>
      </c>
      <c r="P15" s="36">
        <f t="shared" si="8"/>
        <v>3</v>
      </c>
      <c r="Q15" s="36">
        <f t="shared" si="8"/>
        <v>0</v>
      </c>
      <c r="R15" s="36">
        <f t="shared" si="8"/>
        <v>0</v>
      </c>
      <c r="S15" s="36">
        <f t="shared" si="8"/>
        <v>0</v>
      </c>
      <c r="T15" s="36">
        <f t="shared" si="8"/>
        <v>0</v>
      </c>
      <c r="U15" s="83">
        <f t="shared" si="8"/>
        <v>0</v>
      </c>
      <c r="V15" s="36">
        <f t="shared" si="8"/>
        <v>0</v>
      </c>
      <c r="W15" s="36">
        <f t="shared" si="8"/>
        <v>0</v>
      </c>
      <c r="X15" s="36">
        <f t="shared" si="8"/>
        <v>3</v>
      </c>
      <c r="Y15" s="36">
        <f t="shared" si="8"/>
        <v>3</v>
      </c>
      <c r="Z15" s="36">
        <f t="shared" si="8"/>
        <v>3</v>
      </c>
      <c r="AA15" s="36">
        <f t="shared" si="8"/>
        <v>3</v>
      </c>
      <c r="AB15" s="36">
        <f t="shared" si="8"/>
        <v>3</v>
      </c>
      <c r="AC15" s="36">
        <f t="shared" si="8"/>
        <v>3</v>
      </c>
      <c r="AD15" s="36">
        <f t="shared" si="8"/>
        <v>3</v>
      </c>
      <c r="AE15" s="36">
        <f t="shared" si="8"/>
        <v>3</v>
      </c>
      <c r="AF15" s="36">
        <f t="shared" si="8"/>
        <v>3</v>
      </c>
      <c r="AG15" s="36">
        <f t="shared" si="8"/>
        <v>3</v>
      </c>
      <c r="AH15" s="36">
        <f t="shared" si="8"/>
        <v>3</v>
      </c>
      <c r="AI15" s="36">
        <f t="shared" si="8"/>
        <v>3</v>
      </c>
      <c r="AJ15" s="36">
        <f t="shared" si="8"/>
        <v>1</v>
      </c>
      <c r="AK15" s="36">
        <f t="shared" si="8"/>
        <v>0</v>
      </c>
      <c r="AL15" s="36">
        <f t="shared" si="8"/>
        <v>0</v>
      </c>
      <c r="AM15" s="36">
        <f t="shared" si="8"/>
        <v>0</v>
      </c>
      <c r="AN15" s="36">
        <f t="shared" si="8"/>
        <v>0</v>
      </c>
      <c r="AO15" s="36">
        <f t="shared" si="8"/>
        <v>0</v>
      </c>
      <c r="AP15" s="36">
        <f t="shared" si="8"/>
        <v>0</v>
      </c>
      <c r="AQ15" s="36">
        <f t="shared" si="8"/>
        <v>0</v>
      </c>
      <c r="AR15" s="36">
        <f t="shared" si="8"/>
        <v>0</v>
      </c>
      <c r="AS15" s="36">
        <f t="shared" si="8"/>
        <v>0</v>
      </c>
      <c r="AT15" s="36">
        <f t="shared" si="8"/>
        <v>0</v>
      </c>
      <c r="AU15" s="83">
        <f t="shared" si="8"/>
        <v>0</v>
      </c>
      <c r="AV15" s="108"/>
      <c r="AW15" s="108"/>
      <c r="AX15" s="108"/>
      <c r="AY15" s="108"/>
      <c r="AZ15" s="108"/>
      <c r="BA15" s="108"/>
      <c r="BB15" s="108"/>
      <c r="BC15" s="108"/>
      <c r="BD15" s="108"/>
      <c r="BE15" s="29"/>
      <c r="BF15" s="29">
        <f aca="true" t="shared" si="9" ref="BF15:BF51">SUM(F15:BE15)</f>
        <v>70</v>
      </c>
      <c r="BG15" s="37"/>
    </row>
    <row r="16" spans="1:59" s="32" customFormat="1" ht="15" customHeight="1">
      <c r="A16" s="135"/>
      <c r="B16" s="158" t="s">
        <v>44</v>
      </c>
      <c r="C16" s="188" t="s">
        <v>48</v>
      </c>
      <c r="D16" s="33" t="s">
        <v>7</v>
      </c>
      <c r="E16" s="34">
        <v>4</v>
      </c>
      <c r="F16" s="34">
        <v>4</v>
      </c>
      <c r="G16" s="32">
        <v>4</v>
      </c>
      <c r="H16" s="34">
        <v>4</v>
      </c>
      <c r="I16" s="34">
        <v>4</v>
      </c>
      <c r="J16" s="34"/>
      <c r="K16" s="34"/>
      <c r="L16" s="34"/>
      <c r="M16" s="34"/>
      <c r="N16" s="34"/>
      <c r="O16" s="34"/>
      <c r="P16" s="74"/>
      <c r="Q16" s="74"/>
      <c r="R16" s="74"/>
      <c r="S16" s="74"/>
      <c r="T16" s="74"/>
      <c r="U16" s="83"/>
      <c r="V16" s="109"/>
      <c r="W16" s="109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80"/>
      <c r="AM16" s="34"/>
      <c r="AN16" s="34"/>
      <c r="AO16" s="34"/>
      <c r="AP16" s="74"/>
      <c r="AQ16" s="74"/>
      <c r="AR16" s="74"/>
      <c r="AS16" s="74"/>
      <c r="AT16" s="74"/>
      <c r="AU16" s="83"/>
      <c r="AV16" s="108"/>
      <c r="AW16" s="108"/>
      <c r="AX16" s="108"/>
      <c r="AY16" s="108"/>
      <c r="AZ16" s="108"/>
      <c r="BA16" s="108"/>
      <c r="BB16" s="108"/>
      <c r="BC16" s="108"/>
      <c r="BD16" s="108"/>
      <c r="BE16" s="29">
        <f t="shared" si="7"/>
        <v>20</v>
      </c>
      <c r="BF16" s="29"/>
      <c r="BG16" s="31"/>
    </row>
    <row r="17" spans="1:59" s="32" customFormat="1" ht="15" customHeight="1">
      <c r="A17" s="135"/>
      <c r="B17" s="158"/>
      <c r="C17" s="188"/>
      <c r="D17" s="35" t="s">
        <v>8</v>
      </c>
      <c r="E17" s="36">
        <f>E16/2</f>
        <v>2</v>
      </c>
      <c r="F17" s="36">
        <f aca="true" t="shared" si="10" ref="F17:AU17">F16/2</f>
        <v>2</v>
      </c>
      <c r="G17" s="36">
        <f t="shared" si="10"/>
        <v>2</v>
      </c>
      <c r="H17" s="36">
        <f t="shared" si="10"/>
        <v>2</v>
      </c>
      <c r="I17" s="36">
        <f t="shared" si="10"/>
        <v>2</v>
      </c>
      <c r="J17" s="36">
        <f t="shared" si="10"/>
        <v>0</v>
      </c>
      <c r="K17" s="36">
        <f t="shared" si="10"/>
        <v>0</v>
      </c>
      <c r="L17" s="36">
        <f t="shared" si="10"/>
        <v>0</v>
      </c>
      <c r="M17" s="36">
        <f t="shared" si="10"/>
        <v>0</v>
      </c>
      <c r="N17" s="36">
        <f t="shared" si="10"/>
        <v>0</v>
      </c>
      <c r="O17" s="36">
        <f t="shared" si="10"/>
        <v>0</v>
      </c>
      <c r="P17" s="36">
        <f t="shared" si="10"/>
        <v>0</v>
      </c>
      <c r="Q17" s="36">
        <f t="shared" si="10"/>
        <v>0</v>
      </c>
      <c r="R17" s="36">
        <f t="shared" si="10"/>
        <v>0</v>
      </c>
      <c r="S17" s="36">
        <f t="shared" si="10"/>
        <v>0</v>
      </c>
      <c r="T17" s="36">
        <f t="shared" si="10"/>
        <v>0</v>
      </c>
      <c r="U17" s="83">
        <f t="shared" si="10"/>
        <v>0</v>
      </c>
      <c r="V17" s="109"/>
      <c r="W17" s="109"/>
      <c r="X17" s="36"/>
      <c r="Y17" s="36">
        <f t="shared" si="10"/>
        <v>0</v>
      </c>
      <c r="Z17" s="36">
        <f t="shared" si="10"/>
        <v>0</v>
      </c>
      <c r="AA17" s="36">
        <f t="shared" si="10"/>
        <v>0</v>
      </c>
      <c r="AB17" s="36"/>
      <c r="AC17" s="36">
        <f t="shared" si="10"/>
        <v>0</v>
      </c>
      <c r="AD17" s="36">
        <f t="shared" si="10"/>
        <v>0</v>
      </c>
      <c r="AE17" s="36">
        <f t="shared" si="10"/>
        <v>0</v>
      </c>
      <c r="AF17" s="36">
        <f t="shared" si="10"/>
        <v>0</v>
      </c>
      <c r="AG17" s="36">
        <f t="shared" si="10"/>
        <v>0</v>
      </c>
      <c r="AH17" s="36">
        <f t="shared" si="10"/>
        <v>0</v>
      </c>
      <c r="AI17" s="36">
        <f t="shared" si="10"/>
        <v>0</v>
      </c>
      <c r="AJ17" s="36">
        <f t="shared" si="10"/>
        <v>0</v>
      </c>
      <c r="AK17" s="36">
        <f t="shared" si="10"/>
        <v>0</v>
      </c>
      <c r="AL17" s="80">
        <f t="shared" si="10"/>
        <v>0</v>
      </c>
      <c r="AM17" s="36">
        <f t="shared" si="10"/>
        <v>0</v>
      </c>
      <c r="AN17" s="36">
        <f t="shared" si="10"/>
        <v>0</v>
      </c>
      <c r="AO17" s="36">
        <f t="shared" si="10"/>
        <v>0</v>
      </c>
      <c r="AP17" s="36">
        <f t="shared" si="10"/>
        <v>0</v>
      </c>
      <c r="AQ17" s="36">
        <f t="shared" si="10"/>
        <v>0</v>
      </c>
      <c r="AR17" s="36">
        <f t="shared" si="10"/>
        <v>0</v>
      </c>
      <c r="AS17" s="36">
        <f t="shared" si="10"/>
        <v>0</v>
      </c>
      <c r="AT17" s="36">
        <f t="shared" si="10"/>
        <v>0</v>
      </c>
      <c r="AU17" s="83">
        <f t="shared" si="10"/>
        <v>0</v>
      </c>
      <c r="AV17" s="108"/>
      <c r="AW17" s="108"/>
      <c r="AX17" s="108"/>
      <c r="AY17" s="108"/>
      <c r="AZ17" s="108"/>
      <c r="BA17" s="108"/>
      <c r="BB17" s="108"/>
      <c r="BC17" s="108"/>
      <c r="BD17" s="108"/>
      <c r="BE17" s="29"/>
      <c r="BF17" s="29">
        <f t="shared" si="9"/>
        <v>8</v>
      </c>
      <c r="BG17" s="37"/>
    </row>
    <row r="18" spans="1:59" s="32" customFormat="1" ht="15" customHeight="1">
      <c r="A18" s="135"/>
      <c r="B18" s="158" t="s">
        <v>45</v>
      </c>
      <c r="C18" s="188" t="s">
        <v>49</v>
      </c>
      <c r="D18" s="33" t="s">
        <v>7</v>
      </c>
      <c r="E18" s="34"/>
      <c r="I18" s="32">
        <v>4</v>
      </c>
      <c r="J18" s="32">
        <v>4</v>
      </c>
      <c r="K18" s="32">
        <v>4</v>
      </c>
      <c r="L18" s="32">
        <v>4</v>
      </c>
      <c r="M18" s="32">
        <v>4</v>
      </c>
      <c r="N18" s="32">
        <v>2</v>
      </c>
      <c r="P18" s="113"/>
      <c r="Q18" s="113"/>
      <c r="R18" s="113"/>
      <c r="S18" s="113"/>
      <c r="T18" s="113"/>
      <c r="U18" s="221"/>
      <c r="V18" s="109"/>
      <c r="W18" s="109"/>
      <c r="X18" s="34"/>
      <c r="AL18" s="81"/>
      <c r="AM18" s="34"/>
      <c r="AN18" s="34"/>
      <c r="AO18" s="34"/>
      <c r="AP18" s="74"/>
      <c r="AQ18" s="74"/>
      <c r="AR18" s="74"/>
      <c r="AS18" s="74"/>
      <c r="AT18" s="74"/>
      <c r="AU18" s="83"/>
      <c r="AV18" s="108"/>
      <c r="AW18" s="108"/>
      <c r="AX18" s="108"/>
      <c r="AY18" s="108"/>
      <c r="AZ18" s="108"/>
      <c r="BA18" s="108"/>
      <c r="BB18" s="108"/>
      <c r="BC18" s="108"/>
      <c r="BD18" s="108"/>
      <c r="BE18" s="29">
        <f t="shared" si="7"/>
        <v>22</v>
      </c>
      <c r="BF18" s="29"/>
      <c r="BG18" s="31"/>
    </row>
    <row r="19" spans="1:60" s="32" customFormat="1" ht="15" customHeight="1">
      <c r="A19" s="135"/>
      <c r="B19" s="158"/>
      <c r="C19" s="188"/>
      <c r="D19" s="35" t="s">
        <v>8</v>
      </c>
      <c r="E19" s="36">
        <f>E18/2</f>
        <v>0</v>
      </c>
      <c r="F19" s="36">
        <f aca="true" t="shared" si="11" ref="F19:AU19">F18/2</f>
        <v>0</v>
      </c>
      <c r="G19" s="36">
        <f t="shared" si="11"/>
        <v>0</v>
      </c>
      <c r="H19" s="36">
        <f t="shared" si="11"/>
        <v>0</v>
      </c>
      <c r="I19" s="36">
        <f t="shared" si="11"/>
        <v>2</v>
      </c>
      <c r="J19" s="36">
        <f t="shared" si="11"/>
        <v>2</v>
      </c>
      <c r="K19" s="36">
        <f t="shared" si="11"/>
        <v>2</v>
      </c>
      <c r="L19" s="36">
        <f t="shared" si="11"/>
        <v>2</v>
      </c>
      <c r="M19" s="36">
        <f t="shared" si="11"/>
        <v>2</v>
      </c>
      <c r="N19" s="36">
        <f t="shared" si="11"/>
        <v>1</v>
      </c>
      <c r="O19" s="36">
        <f t="shared" si="11"/>
        <v>0</v>
      </c>
      <c r="P19" s="36">
        <f t="shared" si="11"/>
        <v>0</v>
      </c>
      <c r="Q19" s="36">
        <f t="shared" si="11"/>
        <v>0</v>
      </c>
      <c r="R19" s="36">
        <f t="shared" si="11"/>
        <v>0</v>
      </c>
      <c r="S19" s="36">
        <f t="shared" si="11"/>
        <v>0</v>
      </c>
      <c r="T19" s="36">
        <f t="shared" si="11"/>
        <v>0</v>
      </c>
      <c r="U19" s="83">
        <f t="shared" si="11"/>
        <v>0</v>
      </c>
      <c r="V19" s="36">
        <f t="shared" si="11"/>
        <v>0</v>
      </c>
      <c r="W19" s="36">
        <f t="shared" si="11"/>
        <v>0</v>
      </c>
      <c r="X19" s="36">
        <f t="shared" si="11"/>
        <v>0</v>
      </c>
      <c r="Y19" s="36">
        <f t="shared" si="11"/>
        <v>0</v>
      </c>
      <c r="Z19" s="36">
        <f t="shared" si="11"/>
        <v>0</v>
      </c>
      <c r="AA19" s="36">
        <f t="shared" si="11"/>
        <v>0</v>
      </c>
      <c r="AB19" s="36">
        <f t="shared" si="11"/>
        <v>0</v>
      </c>
      <c r="AC19" s="36">
        <f t="shared" si="11"/>
        <v>0</v>
      </c>
      <c r="AD19" s="36">
        <f t="shared" si="11"/>
        <v>0</v>
      </c>
      <c r="AE19" s="36">
        <f t="shared" si="11"/>
        <v>0</v>
      </c>
      <c r="AF19" s="36">
        <f t="shared" si="11"/>
        <v>0</v>
      </c>
      <c r="AG19" s="36">
        <f t="shared" si="11"/>
        <v>0</v>
      </c>
      <c r="AH19" s="36">
        <f t="shared" si="11"/>
        <v>0</v>
      </c>
      <c r="AI19" s="36">
        <f t="shared" si="11"/>
        <v>0</v>
      </c>
      <c r="AJ19" s="36">
        <f t="shared" si="11"/>
        <v>0</v>
      </c>
      <c r="AK19" s="36">
        <f t="shared" si="11"/>
        <v>0</v>
      </c>
      <c r="AL19" s="36">
        <f t="shared" si="11"/>
        <v>0</v>
      </c>
      <c r="AM19" s="36">
        <f t="shared" si="11"/>
        <v>0</v>
      </c>
      <c r="AN19" s="36">
        <f t="shared" si="11"/>
        <v>0</v>
      </c>
      <c r="AO19" s="36">
        <f t="shared" si="11"/>
        <v>0</v>
      </c>
      <c r="AP19" s="36">
        <f t="shared" si="11"/>
        <v>0</v>
      </c>
      <c r="AQ19" s="36">
        <f t="shared" si="11"/>
        <v>0</v>
      </c>
      <c r="AR19" s="36">
        <f t="shared" si="11"/>
        <v>0</v>
      </c>
      <c r="AS19" s="36">
        <f t="shared" si="11"/>
        <v>0</v>
      </c>
      <c r="AT19" s="36">
        <f t="shared" si="11"/>
        <v>0</v>
      </c>
      <c r="AU19" s="83">
        <f t="shared" si="11"/>
        <v>0</v>
      </c>
      <c r="AV19" s="108"/>
      <c r="AW19" s="108"/>
      <c r="AX19" s="108"/>
      <c r="AY19" s="108"/>
      <c r="AZ19" s="108"/>
      <c r="BA19" s="108"/>
      <c r="BB19" s="108"/>
      <c r="BC19" s="108"/>
      <c r="BD19" s="108"/>
      <c r="BE19" s="29"/>
      <c r="BF19" s="29">
        <f t="shared" si="9"/>
        <v>11</v>
      </c>
      <c r="BG19" s="37"/>
      <c r="BH19" s="38"/>
    </row>
    <row r="20" spans="1:59" s="32" customFormat="1" ht="15" customHeight="1">
      <c r="A20" s="135"/>
      <c r="B20" s="158" t="s">
        <v>46</v>
      </c>
      <c r="C20" s="188" t="s">
        <v>50</v>
      </c>
      <c r="D20" s="33" t="s">
        <v>7</v>
      </c>
      <c r="E20" s="34"/>
      <c r="F20" s="34"/>
      <c r="G20" s="34"/>
      <c r="I20" s="34"/>
      <c r="J20" s="34">
        <v>4</v>
      </c>
      <c r="K20" s="34">
        <v>4</v>
      </c>
      <c r="L20" s="34">
        <v>4</v>
      </c>
      <c r="M20" s="34">
        <v>4</v>
      </c>
      <c r="N20" s="34">
        <v>4</v>
      </c>
      <c r="O20" s="34"/>
      <c r="P20" s="74"/>
      <c r="Q20" s="74"/>
      <c r="R20" s="74"/>
      <c r="S20" s="74"/>
      <c r="T20" s="74"/>
      <c r="U20" s="83"/>
      <c r="V20" s="109"/>
      <c r="W20" s="109"/>
      <c r="X20" s="34">
        <v>4</v>
      </c>
      <c r="Y20" s="32">
        <v>4</v>
      </c>
      <c r="Z20" s="32">
        <v>4</v>
      </c>
      <c r="AA20" s="32">
        <v>4</v>
      </c>
      <c r="AB20" s="32">
        <v>4</v>
      </c>
      <c r="AC20" s="32">
        <v>4</v>
      </c>
      <c r="AD20" s="32">
        <v>4</v>
      </c>
      <c r="AE20" s="32">
        <v>8</v>
      </c>
      <c r="AF20" s="32">
        <v>8</v>
      </c>
      <c r="AG20" s="32">
        <v>8</v>
      </c>
      <c r="AH20" s="32">
        <v>8</v>
      </c>
      <c r="AJ20" s="34"/>
      <c r="AK20" s="34"/>
      <c r="AL20" s="80"/>
      <c r="AM20" s="34"/>
      <c r="AN20" s="34"/>
      <c r="AO20" s="34"/>
      <c r="AP20" s="74"/>
      <c r="AQ20" s="74"/>
      <c r="AR20" s="74"/>
      <c r="AS20" s="74"/>
      <c r="AT20" s="74"/>
      <c r="AU20" s="83"/>
      <c r="AV20" s="108"/>
      <c r="AW20" s="108"/>
      <c r="AX20" s="108"/>
      <c r="AY20" s="108"/>
      <c r="AZ20" s="108"/>
      <c r="BA20" s="108"/>
      <c r="BB20" s="108"/>
      <c r="BC20" s="108"/>
      <c r="BD20" s="108"/>
      <c r="BE20" s="29">
        <f t="shared" si="7"/>
        <v>80</v>
      </c>
      <c r="BF20" s="29"/>
      <c r="BG20" s="31"/>
    </row>
    <row r="21" spans="1:59" s="32" customFormat="1" ht="15" customHeight="1">
      <c r="A21" s="135"/>
      <c r="B21" s="158"/>
      <c r="C21" s="188"/>
      <c r="D21" s="35" t="s">
        <v>8</v>
      </c>
      <c r="E21" s="36">
        <f>E20/2</f>
        <v>0</v>
      </c>
      <c r="F21" s="36">
        <f aca="true" t="shared" si="12" ref="F21:AU21">F20/2</f>
        <v>0</v>
      </c>
      <c r="G21" s="36">
        <f t="shared" si="12"/>
        <v>0</v>
      </c>
      <c r="H21" s="36">
        <f t="shared" si="12"/>
        <v>0</v>
      </c>
      <c r="I21" s="36">
        <f t="shared" si="12"/>
        <v>0</v>
      </c>
      <c r="J21" s="36">
        <f t="shared" si="12"/>
        <v>2</v>
      </c>
      <c r="K21" s="36">
        <f t="shared" si="12"/>
        <v>2</v>
      </c>
      <c r="L21" s="36">
        <f t="shared" si="12"/>
        <v>2</v>
      </c>
      <c r="M21" s="36">
        <f t="shared" si="12"/>
        <v>2</v>
      </c>
      <c r="N21" s="36">
        <f t="shared" si="12"/>
        <v>2</v>
      </c>
      <c r="O21" s="36">
        <f t="shared" si="12"/>
        <v>0</v>
      </c>
      <c r="P21" s="36">
        <f t="shared" si="12"/>
        <v>0</v>
      </c>
      <c r="Q21" s="36">
        <f t="shared" si="12"/>
        <v>0</v>
      </c>
      <c r="R21" s="36">
        <f t="shared" si="12"/>
        <v>0</v>
      </c>
      <c r="S21" s="36">
        <f t="shared" si="12"/>
        <v>0</v>
      </c>
      <c r="T21" s="36">
        <f t="shared" si="12"/>
        <v>0</v>
      </c>
      <c r="U21" s="83">
        <f t="shared" si="12"/>
        <v>0</v>
      </c>
      <c r="V21" s="36">
        <f t="shared" si="12"/>
        <v>0</v>
      </c>
      <c r="W21" s="36">
        <f t="shared" si="12"/>
        <v>0</v>
      </c>
      <c r="X21" s="36">
        <f t="shared" si="12"/>
        <v>2</v>
      </c>
      <c r="Y21" s="36">
        <f t="shared" si="12"/>
        <v>2</v>
      </c>
      <c r="Z21" s="36">
        <f t="shared" si="12"/>
        <v>2</v>
      </c>
      <c r="AA21" s="36">
        <f t="shared" si="12"/>
        <v>2</v>
      </c>
      <c r="AB21" s="36">
        <f t="shared" si="12"/>
        <v>2</v>
      </c>
      <c r="AC21" s="36">
        <f t="shared" si="12"/>
        <v>2</v>
      </c>
      <c r="AD21" s="36">
        <f t="shared" si="12"/>
        <v>2</v>
      </c>
      <c r="AE21" s="36">
        <f t="shared" si="12"/>
        <v>4</v>
      </c>
      <c r="AF21" s="36">
        <f t="shared" si="12"/>
        <v>4</v>
      </c>
      <c r="AG21" s="36">
        <f t="shared" si="12"/>
        <v>4</v>
      </c>
      <c r="AH21" s="36">
        <f t="shared" si="12"/>
        <v>4</v>
      </c>
      <c r="AI21" s="36">
        <f t="shared" si="12"/>
        <v>0</v>
      </c>
      <c r="AJ21" s="36">
        <f t="shared" si="12"/>
        <v>0</v>
      </c>
      <c r="AK21" s="36">
        <f t="shared" si="12"/>
        <v>0</v>
      </c>
      <c r="AL21" s="36">
        <f t="shared" si="12"/>
        <v>0</v>
      </c>
      <c r="AM21" s="36">
        <f t="shared" si="12"/>
        <v>0</v>
      </c>
      <c r="AN21" s="36">
        <f t="shared" si="12"/>
        <v>0</v>
      </c>
      <c r="AO21" s="36">
        <f t="shared" si="12"/>
        <v>0</v>
      </c>
      <c r="AP21" s="36">
        <f t="shared" si="12"/>
        <v>0</v>
      </c>
      <c r="AQ21" s="36">
        <f t="shared" si="12"/>
        <v>0</v>
      </c>
      <c r="AR21" s="36">
        <f t="shared" si="12"/>
        <v>0</v>
      </c>
      <c r="AS21" s="36">
        <f t="shared" si="12"/>
        <v>0</v>
      </c>
      <c r="AT21" s="36">
        <f t="shared" si="12"/>
        <v>0</v>
      </c>
      <c r="AU21" s="36">
        <f t="shared" si="12"/>
        <v>0</v>
      </c>
      <c r="AV21" s="108"/>
      <c r="AW21" s="108"/>
      <c r="AX21" s="108"/>
      <c r="AY21" s="108"/>
      <c r="AZ21" s="108"/>
      <c r="BA21" s="108"/>
      <c r="BB21" s="108"/>
      <c r="BC21" s="108"/>
      <c r="BD21" s="108"/>
      <c r="BE21" s="29"/>
      <c r="BF21" s="29">
        <f t="shared" si="9"/>
        <v>40</v>
      </c>
      <c r="BG21" s="37"/>
    </row>
    <row r="22" spans="1:59" s="32" customFormat="1" ht="15" customHeight="1">
      <c r="A22" s="135"/>
      <c r="B22" s="158" t="s">
        <v>53</v>
      </c>
      <c r="C22" s="188" t="s">
        <v>32</v>
      </c>
      <c r="D22" s="33" t="s">
        <v>7</v>
      </c>
      <c r="E22" s="34">
        <v>6</v>
      </c>
      <c r="F22" s="34">
        <v>6</v>
      </c>
      <c r="G22" s="34">
        <v>6</v>
      </c>
      <c r="H22" s="34">
        <v>6</v>
      </c>
      <c r="I22" s="34">
        <v>6</v>
      </c>
      <c r="J22" s="34">
        <v>6</v>
      </c>
      <c r="K22" s="34"/>
      <c r="L22" s="34"/>
      <c r="M22" s="34"/>
      <c r="N22" s="34"/>
      <c r="O22" s="34"/>
      <c r="P22" s="74"/>
      <c r="Q22" s="74"/>
      <c r="R22" s="74"/>
      <c r="S22" s="74"/>
      <c r="T22" s="74"/>
      <c r="U22" s="83"/>
      <c r="V22" s="109"/>
      <c r="W22" s="109"/>
      <c r="X22" s="34">
        <v>6</v>
      </c>
      <c r="Y22" s="34">
        <v>6</v>
      </c>
      <c r="Z22" s="34">
        <v>6</v>
      </c>
      <c r="AA22" s="34">
        <v>6</v>
      </c>
      <c r="AB22" s="34">
        <v>6</v>
      </c>
      <c r="AC22" s="34"/>
      <c r="AD22" s="34"/>
      <c r="AE22" s="34"/>
      <c r="AF22" s="34"/>
      <c r="AG22" s="34"/>
      <c r="AH22" s="34"/>
      <c r="AI22" s="34"/>
      <c r="AJ22" s="34"/>
      <c r="AK22" s="34"/>
      <c r="AL22" s="80"/>
      <c r="AM22" s="34"/>
      <c r="AN22" s="34"/>
      <c r="AO22" s="34"/>
      <c r="AP22" s="74"/>
      <c r="AQ22" s="74"/>
      <c r="AR22" s="74"/>
      <c r="AS22" s="74"/>
      <c r="AT22" s="74"/>
      <c r="AU22" s="83"/>
      <c r="AV22" s="108"/>
      <c r="AW22" s="108"/>
      <c r="AX22" s="108"/>
      <c r="AY22" s="108"/>
      <c r="AZ22" s="108"/>
      <c r="BA22" s="108"/>
      <c r="BB22" s="108"/>
      <c r="BC22" s="108"/>
      <c r="BD22" s="108"/>
      <c r="BE22" s="29">
        <f t="shared" si="7"/>
        <v>66</v>
      </c>
      <c r="BF22" s="29"/>
      <c r="BG22" s="31"/>
    </row>
    <row r="23" spans="1:59" s="32" customFormat="1" ht="15" customHeight="1">
      <c r="A23" s="135"/>
      <c r="B23" s="158"/>
      <c r="C23" s="188"/>
      <c r="D23" s="35" t="s">
        <v>8</v>
      </c>
      <c r="E23" s="36">
        <f>E22/2</f>
        <v>3</v>
      </c>
      <c r="F23" s="36">
        <f aca="true" t="shared" si="13" ref="F23:AT23">F22/2</f>
        <v>3</v>
      </c>
      <c r="G23" s="36">
        <f t="shared" si="13"/>
        <v>3</v>
      </c>
      <c r="H23" s="36">
        <f t="shared" si="13"/>
        <v>3</v>
      </c>
      <c r="I23" s="36">
        <f t="shared" si="13"/>
        <v>3</v>
      </c>
      <c r="J23" s="36">
        <f t="shared" si="13"/>
        <v>3</v>
      </c>
      <c r="K23" s="36">
        <f t="shared" si="13"/>
        <v>0</v>
      </c>
      <c r="L23" s="36">
        <f t="shared" si="13"/>
        <v>0</v>
      </c>
      <c r="M23" s="36">
        <f t="shared" si="13"/>
        <v>0</v>
      </c>
      <c r="N23" s="36">
        <f t="shared" si="13"/>
        <v>0</v>
      </c>
      <c r="O23" s="36">
        <f t="shared" si="13"/>
        <v>0</v>
      </c>
      <c r="P23" s="36">
        <f t="shared" si="13"/>
        <v>0</v>
      </c>
      <c r="Q23" s="36">
        <f t="shared" si="13"/>
        <v>0</v>
      </c>
      <c r="R23" s="36">
        <f t="shared" si="13"/>
        <v>0</v>
      </c>
      <c r="S23" s="36">
        <f t="shared" si="13"/>
        <v>0</v>
      </c>
      <c r="T23" s="36">
        <f t="shared" si="13"/>
        <v>0</v>
      </c>
      <c r="U23" s="83">
        <f t="shared" si="13"/>
        <v>0</v>
      </c>
      <c r="V23" s="36">
        <f t="shared" si="13"/>
        <v>0</v>
      </c>
      <c r="W23" s="36">
        <f t="shared" si="13"/>
        <v>0</v>
      </c>
      <c r="X23" s="36">
        <f t="shared" si="13"/>
        <v>3</v>
      </c>
      <c r="Y23" s="36">
        <f t="shared" si="13"/>
        <v>3</v>
      </c>
      <c r="Z23" s="36">
        <f t="shared" si="13"/>
        <v>3</v>
      </c>
      <c r="AA23" s="36">
        <f t="shared" si="13"/>
        <v>3</v>
      </c>
      <c r="AB23" s="36">
        <f t="shared" si="13"/>
        <v>3</v>
      </c>
      <c r="AC23" s="36">
        <f t="shared" si="13"/>
        <v>0</v>
      </c>
      <c r="AD23" s="36">
        <f t="shared" si="13"/>
        <v>0</v>
      </c>
      <c r="AE23" s="36">
        <f t="shared" si="13"/>
        <v>0</v>
      </c>
      <c r="AF23" s="36">
        <f t="shared" si="13"/>
        <v>0</v>
      </c>
      <c r="AG23" s="36">
        <f t="shared" si="13"/>
        <v>0</v>
      </c>
      <c r="AH23" s="36">
        <f t="shared" si="13"/>
        <v>0</v>
      </c>
      <c r="AI23" s="36">
        <f t="shared" si="13"/>
        <v>0</v>
      </c>
      <c r="AJ23" s="36">
        <f t="shared" si="13"/>
        <v>0</v>
      </c>
      <c r="AK23" s="36">
        <f t="shared" si="13"/>
        <v>0</v>
      </c>
      <c r="AL23" s="36">
        <f t="shared" si="13"/>
        <v>0</v>
      </c>
      <c r="AM23" s="36">
        <f t="shared" si="13"/>
        <v>0</v>
      </c>
      <c r="AN23" s="36">
        <f t="shared" si="13"/>
        <v>0</v>
      </c>
      <c r="AO23" s="36">
        <f t="shared" si="13"/>
        <v>0</v>
      </c>
      <c r="AP23" s="36">
        <f t="shared" si="13"/>
        <v>0</v>
      </c>
      <c r="AQ23" s="36">
        <f t="shared" si="13"/>
        <v>0</v>
      </c>
      <c r="AR23" s="36">
        <f t="shared" si="13"/>
        <v>0</v>
      </c>
      <c r="AS23" s="36">
        <f t="shared" si="13"/>
        <v>0</v>
      </c>
      <c r="AT23" s="36">
        <f t="shared" si="13"/>
        <v>0</v>
      </c>
      <c r="AU23" s="83">
        <f>AU22/2</f>
        <v>0</v>
      </c>
      <c r="AV23" s="108"/>
      <c r="AW23" s="108"/>
      <c r="AX23" s="108"/>
      <c r="AY23" s="108"/>
      <c r="AZ23" s="108"/>
      <c r="BA23" s="108"/>
      <c r="BB23" s="108"/>
      <c r="BC23" s="108"/>
      <c r="BD23" s="108"/>
      <c r="BE23" s="29"/>
      <c r="BF23" s="29">
        <f t="shared" si="9"/>
        <v>30</v>
      </c>
      <c r="BG23" s="37"/>
    </row>
    <row r="24" spans="1:59" s="32" customFormat="1" ht="15" customHeight="1">
      <c r="A24" s="135"/>
      <c r="B24" s="168" t="s">
        <v>42</v>
      </c>
      <c r="C24" s="189" t="s">
        <v>94</v>
      </c>
      <c r="D24" s="111" t="s">
        <v>7</v>
      </c>
      <c r="E24" s="112">
        <f>E26+E28+E30</f>
        <v>8</v>
      </c>
      <c r="F24" s="112">
        <f aca="true" t="shared" si="14" ref="F24:AU24">F26+F28+F30</f>
        <v>8</v>
      </c>
      <c r="G24" s="112">
        <f t="shared" si="14"/>
        <v>8</v>
      </c>
      <c r="H24" s="112">
        <f t="shared" si="14"/>
        <v>8</v>
      </c>
      <c r="I24" s="112">
        <f t="shared" si="14"/>
        <v>8</v>
      </c>
      <c r="J24" s="112">
        <f t="shared" si="14"/>
        <v>8</v>
      </c>
      <c r="K24" s="112">
        <f t="shared" si="14"/>
        <v>8</v>
      </c>
      <c r="L24" s="112">
        <f t="shared" si="14"/>
        <v>0</v>
      </c>
      <c r="M24" s="112">
        <f t="shared" si="14"/>
        <v>0</v>
      </c>
      <c r="N24" s="112">
        <f t="shared" si="14"/>
        <v>0</v>
      </c>
      <c r="O24" s="112">
        <f t="shared" si="14"/>
        <v>4</v>
      </c>
      <c r="P24" s="112">
        <f t="shared" si="14"/>
        <v>6</v>
      </c>
      <c r="Q24" s="112">
        <f t="shared" si="14"/>
        <v>10</v>
      </c>
      <c r="R24" s="112">
        <f t="shared" si="14"/>
        <v>8</v>
      </c>
      <c r="S24" s="112">
        <f t="shared" si="14"/>
        <v>10</v>
      </c>
      <c r="T24" s="112">
        <f t="shared" si="14"/>
        <v>10</v>
      </c>
      <c r="U24" s="112">
        <f t="shared" si="14"/>
        <v>0</v>
      </c>
      <c r="V24" s="112">
        <f t="shared" si="14"/>
        <v>0</v>
      </c>
      <c r="W24" s="112">
        <f t="shared" si="14"/>
        <v>0</v>
      </c>
      <c r="X24" s="112">
        <f t="shared" si="14"/>
        <v>16</v>
      </c>
      <c r="Y24" s="112">
        <f t="shared" si="14"/>
        <v>14</v>
      </c>
      <c r="Z24" s="112">
        <f t="shared" si="14"/>
        <v>20</v>
      </c>
      <c r="AA24" s="112">
        <f t="shared" si="14"/>
        <v>20</v>
      </c>
      <c r="AB24" s="112">
        <f t="shared" si="14"/>
        <v>20</v>
      </c>
      <c r="AC24" s="112">
        <f t="shared" si="14"/>
        <v>26</v>
      </c>
      <c r="AD24" s="112">
        <f t="shared" si="14"/>
        <v>20</v>
      </c>
      <c r="AE24" s="112">
        <f t="shared" si="14"/>
        <v>22</v>
      </c>
      <c r="AF24" s="112">
        <f t="shared" si="14"/>
        <v>12</v>
      </c>
      <c r="AG24" s="112">
        <f t="shared" si="14"/>
        <v>10</v>
      </c>
      <c r="AH24" s="112">
        <f t="shared" si="14"/>
        <v>10</v>
      </c>
      <c r="AI24" s="112">
        <f t="shared" si="14"/>
        <v>6</v>
      </c>
      <c r="AJ24" s="112">
        <f t="shared" si="14"/>
        <v>8</v>
      </c>
      <c r="AK24" s="112">
        <f t="shared" si="14"/>
        <v>0</v>
      </c>
      <c r="AL24" s="112">
        <f t="shared" si="14"/>
        <v>0</v>
      </c>
      <c r="AM24" s="112">
        <f t="shared" si="14"/>
        <v>0</v>
      </c>
      <c r="AN24" s="112">
        <f t="shared" si="14"/>
        <v>0</v>
      </c>
      <c r="AO24" s="112">
        <f t="shared" si="14"/>
        <v>0</v>
      </c>
      <c r="AP24" s="112">
        <f t="shared" si="14"/>
        <v>0</v>
      </c>
      <c r="AQ24" s="112">
        <f t="shared" si="14"/>
        <v>0</v>
      </c>
      <c r="AR24" s="112">
        <f t="shared" si="14"/>
        <v>0</v>
      </c>
      <c r="AS24" s="112">
        <f t="shared" si="14"/>
        <v>0</v>
      </c>
      <c r="AT24" s="112">
        <f t="shared" si="14"/>
        <v>0</v>
      </c>
      <c r="AU24" s="83">
        <f t="shared" si="14"/>
        <v>0</v>
      </c>
      <c r="AV24" s="108"/>
      <c r="AW24" s="108"/>
      <c r="AX24" s="108"/>
      <c r="AY24" s="108"/>
      <c r="AZ24" s="108"/>
      <c r="BA24" s="108"/>
      <c r="BB24" s="108"/>
      <c r="BC24" s="108"/>
      <c r="BD24" s="108"/>
      <c r="BE24" s="29">
        <f t="shared" si="7"/>
        <v>308</v>
      </c>
      <c r="BF24" s="29"/>
      <c r="BG24" s="31"/>
    </row>
    <row r="25" spans="1:59" s="32" customFormat="1" ht="35.25" customHeight="1">
      <c r="A25" s="135"/>
      <c r="B25" s="168"/>
      <c r="C25" s="190"/>
      <c r="D25" s="74" t="s">
        <v>8</v>
      </c>
      <c r="E25" s="112">
        <f>E27+E29+E31</f>
        <v>4</v>
      </c>
      <c r="F25" s="112">
        <f aca="true" t="shared" si="15" ref="F25:AU25">F27+F29+F31</f>
        <v>4</v>
      </c>
      <c r="G25" s="112">
        <f t="shared" si="15"/>
        <v>4</v>
      </c>
      <c r="H25" s="112">
        <f t="shared" si="15"/>
        <v>4</v>
      </c>
      <c r="I25" s="112">
        <f t="shared" si="15"/>
        <v>4</v>
      </c>
      <c r="J25" s="112">
        <f t="shared" si="15"/>
        <v>4</v>
      </c>
      <c r="K25" s="112">
        <f t="shared" si="15"/>
        <v>4</v>
      </c>
      <c r="L25" s="112">
        <f t="shared" si="15"/>
        <v>0</v>
      </c>
      <c r="M25" s="112">
        <f t="shared" si="15"/>
        <v>0</v>
      </c>
      <c r="N25" s="112">
        <f t="shared" si="15"/>
        <v>0</v>
      </c>
      <c r="O25" s="112">
        <f t="shared" si="15"/>
        <v>2</v>
      </c>
      <c r="P25" s="112">
        <f t="shared" si="15"/>
        <v>3</v>
      </c>
      <c r="Q25" s="112">
        <f t="shared" si="15"/>
        <v>5</v>
      </c>
      <c r="R25" s="112">
        <f t="shared" si="15"/>
        <v>4</v>
      </c>
      <c r="S25" s="112">
        <f t="shared" si="15"/>
        <v>5</v>
      </c>
      <c r="T25" s="112">
        <f t="shared" si="15"/>
        <v>5</v>
      </c>
      <c r="U25" s="83">
        <f t="shared" si="15"/>
        <v>0</v>
      </c>
      <c r="V25" s="112">
        <f t="shared" si="15"/>
        <v>0</v>
      </c>
      <c r="W25" s="112">
        <f t="shared" si="15"/>
        <v>0</v>
      </c>
      <c r="X25" s="112">
        <f t="shared" si="15"/>
        <v>8</v>
      </c>
      <c r="Y25" s="112">
        <f t="shared" si="15"/>
        <v>7</v>
      </c>
      <c r="Z25" s="112">
        <f t="shared" si="15"/>
        <v>10</v>
      </c>
      <c r="AA25" s="112">
        <f t="shared" si="15"/>
        <v>10</v>
      </c>
      <c r="AB25" s="112">
        <f t="shared" si="15"/>
        <v>10</v>
      </c>
      <c r="AC25" s="112">
        <f t="shared" si="15"/>
        <v>13</v>
      </c>
      <c r="AD25" s="112">
        <f t="shared" si="15"/>
        <v>10</v>
      </c>
      <c r="AE25" s="112">
        <f t="shared" si="15"/>
        <v>11</v>
      </c>
      <c r="AF25" s="112">
        <f t="shared" si="15"/>
        <v>6</v>
      </c>
      <c r="AG25" s="112">
        <f t="shared" si="15"/>
        <v>5</v>
      </c>
      <c r="AH25" s="112">
        <f t="shared" si="15"/>
        <v>5</v>
      </c>
      <c r="AI25" s="112">
        <f t="shared" si="15"/>
        <v>3</v>
      </c>
      <c r="AJ25" s="112">
        <f t="shared" si="15"/>
        <v>4</v>
      </c>
      <c r="AK25" s="112">
        <f t="shared" si="15"/>
        <v>0</v>
      </c>
      <c r="AL25" s="112">
        <f t="shared" si="15"/>
        <v>0</v>
      </c>
      <c r="AM25" s="112">
        <f t="shared" si="15"/>
        <v>0</v>
      </c>
      <c r="AN25" s="112">
        <f t="shared" si="15"/>
        <v>0</v>
      </c>
      <c r="AO25" s="112">
        <f t="shared" si="15"/>
        <v>0</v>
      </c>
      <c r="AP25" s="112">
        <f t="shared" si="15"/>
        <v>0</v>
      </c>
      <c r="AQ25" s="112">
        <f t="shared" si="15"/>
        <v>0</v>
      </c>
      <c r="AR25" s="112">
        <f t="shared" si="15"/>
        <v>0</v>
      </c>
      <c r="AS25" s="112">
        <f t="shared" si="15"/>
        <v>0</v>
      </c>
      <c r="AT25" s="112">
        <f t="shared" si="15"/>
        <v>0</v>
      </c>
      <c r="AU25" s="83">
        <f t="shared" si="15"/>
        <v>0</v>
      </c>
      <c r="AV25" s="108"/>
      <c r="AW25" s="108"/>
      <c r="AX25" s="108"/>
      <c r="AY25" s="108"/>
      <c r="AZ25" s="108"/>
      <c r="BA25" s="108"/>
      <c r="BB25" s="108"/>
      <c r="BC25" s="108"/>
      <c r="BD25" s="108"/>
      <c r="BE25" s="29"/>
      <c r="BF25" s="29">
        <f t="shared" si="9"/>
        <v>150</v>
      </c>
      <c r="BG25" s="37"/>
    </row>
    <row r="26" spans="1:59" s="32" customFormat="1" ht="15" customHeight="1">
      <c r="A26" s="135"/>
      <c r="B26" s="168" t="s">
        <v>61</v>
      </c>
      <c r="C26" s="169" t="s">
        <v>60</v>
      </c>
      <c r="D26" s="33" t="s">
        <v>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74">
        <v>2</v>
      </c>
      <c r="Q26" s="74">
        <v>6</v>
      </c>
      <c r="R26" s="74">
        <v>8</v>
      </c>
      <c r="S26" s="74">
        <v>10</v>
      </c>
      <c r="T26" s="74">
        <v>10</v>
      </c>
      <c r="U26" s="83"/>
      <c r="V26" s="109"/>
      <c r="W26" s="109"/>
      <c r="X26" s="34">
        <v>2</v>
      </c>
      <c r="Y26" s="34">
        <v>6</v>
      </c>
      <c r="Z26" s="34">
        <v>6</v>
      </c>
      <c r="AA26" s="34">
        <v>6</v>
      </c>
      <c r="AB26" s="34">
        <v>6</v>
      </c>
      <c r="AC26" s="34">
        <v>12</v>
      </c>
      <c r="AD26" s="34">
        <v>6</v>
      </c>
      <c r="AE26" s="34">
        <v>8</v>
      </c>
      <c r="AF26" s="34"/>
      <c r="AG26" s="34">
        <v>4</v>
      </c>
      <c r="AH26" s="34">
        <v>6</v>
      </c>
      <c r="AI26" s="34">
        <v>2</v>
      </c>
      <c r="AJ26" s="34">
        <v>8</v>
      </c>
      <c r="AK26" s="34"/>
      <c r="AL26" s="80"/>
      <c r="AM26" s="34"/>
      <c r="AN26" s="34"/>
      <c r="AO26" s="34"/>
      <c r="AP26" s="74"/>
      <c r="AQ26" s="74"/>
      <c r="AR26" s="74"/>
      <c r="AS26" s="74"/>
      <c r="AT26" s="74"/>
      <c r="AU26" s="83"/>
      <c r="AV26" s="108"/>
      <c r="AW26" s="108"/>
      <c r="AX26" s="108"/>
      <c r="AY26" s="108"/>
      <c r="AZ26" s="108"/>
      <c r="BA26" s="108"/>
      <c r="BB26" s="108"/>
      <c r="BC26" s="108"/>
      <c r="BD26" s="108"/>
      <c r="BE26" s="29">
        <f t="shared" si="7"/>
        <v>108</v>
      </c>
      <c r="BF26" s="29"/>
      <c r="BG26" s="31"/>
    </row>
    <row r="27" spans="1:59" s="32" customFormat="1" ht="15" customHeight="1">
      <c r="A27" s="135"/>
      <c r="B27" s="168"/>
      <c r="C27" s="170"/>
      <c r="D27" s="35" t="s">
        <v>8</v>
      </c>
      <c r="E27" s="35">
        <f>E26/2</f>
        <v>0</v>
      </c>
      <c r="F27" s="35">
        <f aca="true" t="shared" si="16" ref="F27:AU27">F26/2</f>
        <v>0</v>
      </c>
      <c r="G27" s="35">
        <f t="shared" si="16"/>
        <v>0</v>
      </c>
      <c r="H27" s="35">
        <f t="shared" si="16"/>
        <v>0</v>
      </c>
      <c r="I27" s="35">
        <f t="shared" si="16"/>
        <v>0</v>
      </c>
      <c r="J27" s="35">
        <f t="shared" si="16"/>
        <v>0</v>
      </c>
      <c r="K27" s="35">
        <f t="shared" si="16"/>
        <v>0</v>
      </c>
      <c r="L27" s="35">
        <f t="shared" si="16"/>
        <v>0</v>
      </c>
      <c r="M27" s="35">
        <f t="shared" si="16"/>
        <v>0</v>
      </c>
      <c r="N27" s="35">
        <f t="shared" si="16"/>
        <v>0</v>
      </c>
      <c r="O27" s="35">
        <f t="shared" si="16"/>
        <v>0</v>
      </c>
      <c r="P27" s="35">
        <f t="shared" si="16"/>
        <v>1</v>
      </c>
      <c r="Q27" s="35">
        <f t="shared" si="16"/>
        <v>3</v>
      </c>
      <c r="R27" s="35">
        <f t="shared" si="16"/>
        <v>4</v>
      </c>
      <c r="S27" s="35">
        <f t="shared" si="16"/>
        <v>5</v>
      </c>
      <c r="T27" s="35">
        <f t="shared" si="16"/>
        <v>5</v>
      </c>
      <c r="U27" s="84">
        <f t="shared" si="16"/>
        <v>0</v>
      </c>
      <c r="V27" s="35">
        <f t="shared" si="16"/>
        <v>0</v>
      </c>
      <c r="W27" s="35">
        <f t="shared" si="16"/>
        <v>0</v>
      </c>
      <c r="X27" s="35">
        <f t="shared" si="16"/>
        <v>1</v>
      </c>
      <c r="Y27" s="35">
        <f t="shared" si="16"/>
        <v>3</v>
      </c>
      <c r="Z27" s="35">
        <f t="shared" si="16"/>
        <v>3</v>
      </c>
      <c r="AA27" s="35">
        <f t="shared" si="16"/>
        <v>3</v>
      </c>
      <c r="AB27" s="35">
        <f t="shared" si="16"/>
        <v>3</v>
      </c>
      <c r="AC27" s="35">
        <f t="shared" si="16"/>
        <v>6</v>
      </c>
      <c r="AD27" s="35">
        <f t="shared" si="16"/>
        <v>3</v>
      </c>
      <c r="AE27" s="35">
        <f t="shared" si="16"/>
        <v>4</v>
      </c>
      <c r="AF27" s="35">
        <f t="shared" si="16"/>
        <v>0</v>
      </c>
      <c r="AG27" s="35">
        <f t="shared" si="16"/>
        <v>2</v>
      </c>
      <c r="AH27" s="35">
        <f t="shared" si="16"/>
        <v>3</v>
      </c>
      <c r="AI27" s="35">
        <f t="shared" si="16"/>
        <v>1</v>
      </c>
      <c r="AJ27" s="35">
        <f t="shared" si="16"/>
        <v>4</v>
      </c>
      <c r="AK27" s="35">
        <f t="shared" si="16"/>
        <v>0</v>
      </c>
      <c r="AL27" s="35">
        <f t="shared" si="16"/>
        <v>0</v>
      </c>
      <c r="AM27" s="35">
        <f t="shared" si="16"/>
        <v>0</v>
      </c>
      <c r="AN27" s="35">
        <f t="shared" si="16"/>
        <v>0</v>
      </c>
      <c r="AO27" s="35">
        <f t="shared" si="16"/>
        <v>0</v>
      </c>
      <c r="AP27" s="35">
        <f t="shared" si="16"/>
        <v>0</v>
      </c>
      <c r="AQ27" s="35">
        <f t="shared" si="16"/>
        <v>0</v>
      </c>
      <c r="AR27" s="35">
        <f t="shared" si="16"/>
        <v>0</v>
      </c>
      <c r="AS27" s="35">
        <f t="shared" si="16"/>
        <v>0</v>
      </c>
      <c r="AT27" s="35">
        <f t="shared" si="16"/>
        <v>0</v>
      </c>
      <c r="AU27" s="84">
        <f t="shared" si="16"/>
        <v>0</v>
      </c>
      <c r="AV27" s="108"/>
      <c r="AW27" s="108"/>
      <c r="AX27" s="108"/>
      <c r="AY27" s="108"/>
      <c r="AZ27" s="108"/>
      <c r="BA27" s="108"/>
      <c r="BB27" s="108"/>
      <c r="BC27" s="108"/>
      <c r="BD27" s="108"/>
      <c r="BE27" s="29"/>
      <c r="BF27" s="29">
        <f t="shared" si="9"/>
        <v>54</v>
      </c>
      <c r="BG27" s="37"/>
    </row>
    <row r="28" spans="1:59" s="72" customFormat="1" ht="15" customHeight="1">
      <c r="A28" s="135"/>
      <c r="B28" s="168" t="s">
        <v>59</v>
      </c>
      <c r="C28" s="171" t="s">
        <v>101</v>
      </c>
      <c r="D28" s="75" t="s">
        <v>7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3"/>
      <c r="Q28" s="73"/>
      <c r="R28" s="73"/>
      <c r="S28" s="73"/>
      <c r="T28" s="73"/>
      <c r="U28" s="84"/>
      <c r="V28" s="109"/>
      <c r="W28" s="109"/>
      <c r="X28" s="75">
        <v>8</v>
      </c>
      <c r="Y28" s="75">
        <v>2</v>
      </c>
      <c r="Z28" s="75">
        <v>8</v>
      </c>
      <c r="AA28" s="75">
        <v>8</v>
      </c>
      <c r="AB28" s="75">
        <v>8</v>
      </c>
      <c r="AC28" s="75">
        <v>8</v>
      </c>
      <c r="AD28" s="75">
        <v>8</v>
      </c>
      <c r="AE28" s="75">
        <v>8</v>
      </c>
      <c r="AF28" s="75">
        <v>6</v>
      </c>
      <c r="AG28" s="75"/>
      <c r="AH28" s="75"/>
      <c r="AI28" s="75"/>
      <c r="AJ28" s="75"/>
      <c r="AK28" s="75"/>
      <c r="AL28" s="82"/>
      <c r="AM28" s="75"/>
      <c r="AN28" s="75"/>
      <c r="AO28" s="75"/>
      <c r="AP28" s="75"/>
      <c r="AQ28" s="75"/>
      <c r="AR28" s="75"/>
      <c r="AS28" s="75"/>
      <c r="AT28" s="75"/>
      <c r="AU28" s="84"/>
      <c r="AV28" s="108"/>
      <c r="AW28" s="108"/>
      <c r="AX28" s="108"/>
      <c r="AY28" s="108"/>
      <c r="AZ28" s="108"/>
      <c r="BA28" s="108"/>
      <c r="BB28" s="108"/>
      <c r="BC28" s="108"/>
      <c r="BD28" s="108"/>
      <c r="BE28" s="29">
        <f t="shared" si="7"/>
        <v>64</v>
      </c>
      <c r="BF28" s="29"/>
      <c r="BG28" s="77"/>
    </row>
    <row r="29" spans="1:59" s="72" customFormat="1" ht="25.5" customHeight="1">
      <c r="A29" s="135"/>
      <c r="B29" s="168"/>
      <c r="C29" s="172"/>
      <c r="D29" s="75" t="s">
        <v>8</v>
      </c>
      <c r="E29" s="75">
        <f>E28/2</f>
        <v>0</v>
      </c>
      <c r="F29" s="75">
        <f aca="true" t="shared" si="17" ref="F29:AN29">F28/2</f>
        <v>0</v>
      </c>
      <c r="G29" s="75">
        <f t="shared" si="17"/>
        <v>0</v>
      </c>
      <c r="H29" s="75">
        <f t="shared" si="17"/>
        <v>0</v>
      </c>
      <c r="I29" s="75">
        <f t="shared" si="17"/>
        <v>0</v>
      </c>
      <c r="J29" s="75">
        <f t="shared" si="17"/>
        <v>0</v>
      </c>
      <c r="K29" s="75">
        <f t="shared" si="17"/>
        <v>0</v>
      </c>
      <c r="L29" s="75">
        <f t="shared" si="17"/>
        <v>0</v>
      </c>
      <c r="M29" s="75">
        <f t="shared" si="17"/>
        <v>0</v>
      </c>
      <c r="N29" s="75">
        <f t="shared" si="17"/>
        <v>0</v>
      </c>
      <c r="O29" s="75">
        <f t="shared" si="17"/>
        <v>0</v>
      </c>
      <c r="P29" s="73">
        <f t="shared" si="17"/>
        <v>0</v>
      </c>
      <c r="Q29" s="73">
        <f t="shared" si="17"/>
        <v>0</v>
      </c>
      <c r="R29" s="73">
        <f t="shared" si="17"/>
        <v>0</v>
      </c>
      <c r="S29" s="73">
        <f t="shared" si="17"/>
        <v>0</v>
      </c>
      <c r="T29" s="73">
        <f t="shared" si="17"/>
        <v>0</v>
      </c>
      <c r="U29" s="84">
        <f t="shared" si="17"/>
        <v>0</v>
      </c>
      <c r="V29" s="109"/>
      <c r="W29" s="109"/>
      <c r="X29" s="75">
        <f t="shared" si="17"/>
        <v>4</v>
      </c>
      <c r="Y29" s="75">
        <f t="shared" si="17"/>
        <v>1</v>
      </c>
      <c r="Z29" s="75">
        <f t="shared" si="17"/>
        <v>4</v>
      </c>
      <c r="AA29" s="75">
        <f t="shared" si="17"/>
        <v>4</v>
      </c>
      <c r="AB29" s="75">
        <f t="shared" si="17"/>
        <v>4</v>
      </c>
      <c r="AC29" s="75">
        <f t="shared" si="17"/>
        <v>4</v>
      </c>
      <c r="AD29" s="75">
        <f t="shared" si="17"/>
        <v>4</v>
      </c>
      <c r="AE29" s="75">
        <f t="shared" si="17"/>
        <v>4</v>
      </c>
      <c r="AF29" s="75">
        <f t="shared" si="17"/>
        <v>3</v>
      </c>
      <c r="AG29" s="75">
        <f t="shared" si="17"/>
        <v>0</v>
      </c>
      <c r="AH29" s="75">
        <f t="shared" si="17"/>
        <v>0</v>
      </c>
      <c r="AI29" s="75">
        <f t="shared" si="17"/>
        <v>0</v>
      </c>
      <c r="AJ29" s="75">
        <f t="shared" si="17"/>
        <v>0</v>
      </c>
      <c r="AK29" s="75">
        <f t="shared" si="17"/>
        <v>0</v>
      </c>
      <c r="AL29" s="82">
        <f t="shared" si="17"/>
        <v>0</v>
      </c>
      <c r="AM29" s="75">
        <f t="shared" si="17"/>
        <v>0</v>
      </c>
      <c r="AN29" s="75">
        <f t="shared" si="17"/>
        <v>0</v>
      </c>
      <c r="AO29" s="75">
        <f aca="true" t="shared" si="18" ref="AO29:AU29">AO28/2</f>
        <v>0</v>
      </c>
      <c r="AP29" s="75">
        <f t="shared" si="18"/>
        <v>0</v>
      </c>
      <c r="AQ29" s="75">
        <f t="shared" si="18"/>
        <v>0</v>
      </c>
      <c r="AR29" s="75">
        <f t="shared" si="18"/>
        <v>0</v>
      </c>
      <c r="AS29" s="75">
        <f t="shared" si="18"/>
        <v>0</v>
      </c>
      <c r="AT29" s="75">
        <f t="shared" si="18"/>
        <v>0</v>
      </c>
      <c r="AU29" s="84">
        <f t="shared" si="18"/>
        <v>0</v>
      </c>
      <c r="AV29" s="108"/>
      <c r="AW29" s="108"/>
      <c r="AX29" s="108"/>
      <c r="AY29" s="108"/>
      <c r="AZ29" s="108"/>
      <c r="BA29" s="108"/>
      <c r="BB29" s="108"/>
      <c r="BC29" s="108"/>
      <c r="BD29" s="108"/>
      <c r="BE29" s="29"/>
      <c r="BF29" s="29">
        <f t="shared" si="9"/>
        <v>32</v>
      </c>
      <c r="BG29" s="77"/>
    </row>
    <row r="30" spans="1:59" s="32" customFormat="1" ht="15" customHeight="1">
      <c r="A30" s="135"/>
      <c r="B30" s="168" t="s">
        <v>118</v>
      </c>
      <c r="C30" s="173" t="s">
        <v>117</v>
      </c>
      <c r="D30" s="73" t="s">
        <v>7</v>
      </c>
      <c r="E30" s="74">
        <v>8</v>
      </c>
      <c r="F30" s="74">
        <v>8</v>
      </c>
      <c r="G30" s="74">
        <v>8</v>
      </c>
      <c r="H30" s="74">
        <v>8</v>
      </c>
      <c r="I30" s="74">
        <v>8</v>
      </c>
      <c r="J30" s="74">
        <v>8</v>
      </c>
      <c r="K30" s="74">
        <v>8</v>
      </c>
      <c r="L30" s="74"/>
      <c r="M30" s="74"/>
      <c r="N30" s="74"/>
      <c r="O30" s="74">
        <v>4</v>
      </c>
      <c r="P30" s="74">
        <v>4</v>
      </c>
      <c r="Q30" s="74">
        <v>4</v>
      </c>
      <c r="R30" s="74"/>
      <c r="S30" s="74"/>
      <c r="T30" s="74"/>
      <c r="U30" s="83"/>
      <c r="V30" s="74"/>
      <c r="W30" s="74"/>
      <c r="X30" s="74">
        <v>6</v>
      </c>
      <c r="Y30" s="74">
        <v>6</v>
      </c>
      <c r="Z30" s="74">
        <v>6</v>
      </c>
      <c r="AA30" s="74">
        <v>6</v>
      </c>
      <c r="AB30" s="74">
        <v>6</v>
      </c>
      <c r="AC30" s="74">
        <v>6</v>
      </c>
      <c r="AD30" s="74">
        <v>6</v>
      </c>
      <c r="AE30" s="74">
        <v>6</v>
      </c>
      <c r="AF30" s="74">
        <v>6</v>
      </c>
      <c r="AG30" s="74">
        <v>6</v>
      </c>
      <c r="AH30" s="74">
        <v>4</v>
      </c>
      <c r="AI30" s="74">
        <v>4</v>
      </c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83"/>
      <c r="AV30" s="108"/>
      <c r="AW30" s="108"/>
      <c r="AX30" s="108"/>
      <c r="AY30" s="108"/>
      <c r="AZ30" s="108"/>
      <c r="BA30" s="108"/>
      <c r="BB30" s="108"/>
      <c r="BC30" s="108"/>
      <c r="BD30" s="108"/>
      <c r="BE30" s="29">
        <f t="shared" si="7"/>
        <v>136</v>
      </c>
      <c r="BF30" s="29"/>
      <c r="BG30" s="31"/>
    </row>
    <row r="31" spans="1:59" s="32" customFormat="1" ht="15" customHeight="1">
      <c r="A31" s="135"/>
      <c r="B31" s="168"/>
      <c r="C31" s="174"/>
      <c r="D31" s="73" t="s">
        <v>8</v>
      </c>
      <c r="E31" s="74">
        <f>E30/2</f>
        <v>4</v>
      </c>
      <c r="F31" s="74">
        <f aca="true" t="shared" si="19" ref="F31:AU31">F30/2</f>
        <v>4</v>
      </c>
      <c r="G31" s="74">
        <f t="shared" si="19"/>
        <v>4</v>
      </c>
      <c r="H31" s="74">
        <f t="shared" si="19"/>
        <v>4</v>
      </c>
      <c r="I31" s="74">
        <f t="shared" si="19"/>
        <v>4</v>
      </c>
      <c r="J31" s="74">
        <f t="shared" si="19"/>
        <v>4</v>
      </c>
      <c r="K31" s="74">
        <f t="shared" si="19"/>
        <v>4</v>
      </c>
      <c r="L31" s="74">
        <f t="shared" si="19"/>
        <v>0</v>
      </c>
      <c r="M31" s="74">
        <f t="shared" si="19"/>
        <v>0</v>
      </c>
      <c r="N31" s="74">
        <f t="shared" si="19"/>
        <v>0</v>
      </c>
      <c r="O31" s="74">
        <f t="shared" si="19"/>
        <v>2</v>
      </c>
      <c r="P31" s="74">
        <f t="shared" si="19"/>
        <v>2</v>
      </c>
      <c r="Q31" s="74">
        <f t="shared" si="19"/>
        <v>2</v>
      </c>
      <c r="R31" s="74">
        <f t="shared" si="19"/>
        <v>0</v>
      </c>
      <c r="S31" s="74">
        <f t="shared" si="19"/>
        <v>0</v>
      </c>
      <c r="T31" s="74">
        <f t="shared" si="19"/>
        <v>0</v>
      </c>
      <c r="U31" s="83">
        <f t="shared" si="19"/>
        <v>0</v>
      </c>
      <c r="V31" s="74">
        <f t="shared" si="19"/>
        <v>0</v>
      </c>
      <c r="W31" s="74">
        <f t="shared" si="19"/>
        <v>0</v>
      </c>
      <c r="X31" s="74">
        <f t="shared" si="19"/>
        <v>3</v>
      </c>
      <c r="Y31" s="74">
        <f t="shared" si="19"/>
        <v>3</v>
      </c>
      <c r="Z31" s="74">
        <f t="shared" si="19"/>
        <v>3</v>
      </c>
      <c r="AA31" s="74">
        <f t="shared" si="19"/>
        <v>3</v>
      </c>
      <c r="AB31" s="74">
        <f t="shared" si="19"/>
        <v>3</v>
      </c>
      <c r="AC31" s="74">
        <f t="shared" si="19"/>
        <v>3</v>
      </c>
      <c r="AD31" s="74">
        <f t="shared" si="19"/>
        <v>3</v>
      </c>
      <c r="AE31" s="74">
        <f t="shared" si="19"/>
        <v>3</v>
      </c>
      <c r="AF31" s="74">
        <f t="shared" si="19"/>
        <v>3</v>
      </c>
      <c r="AG31" s="74">
        <f t="shared" si="19"/>
        <v>3</v>
      </c>
      <c r="AH31" s="74">
        <f t="shared" si="19"/>
        <v>2</v>
      </c>
      <c r="AI31" s="74">
        <f t="shared" si="19"/>
        <v>2</v>
      </c>
      <c r="AJ31" s="74">
        <f t="shared" si="19"/>
        <v>0</v>
      </c>
      <c r="AK31" s="74">
        <f t="shared" si="19"/>
        <v>0</v>
      </c>
      <c r="AL31" s="74">
        <f t="shared" si="19"/>
        <v>0</v>
      </c>
      <c r="AM31" s="74">
        <f t="shared" si="19"/>
        <v>0</v>
      </c>
      <c r="AN31" s="74">
        <f t="shared" si="19"/>
        <v>0</v>
      </c>
      <c r="AO31" s="74">
        <f t="shared" si="19"/>
        <v>0</v>
      </c>
      <c r="AP31" s="74">
        <f t="shared" si="19"/>
        <v>0</v>
      </c>
      <c r="AQ31" s="74">
        <f t="shared" si="19"/>
        <v>0</v>
      </c>
      <c r="AR31" s="74">
        <f t="shared" si="19"/>
        <v>0</v>
      </c>
      <c r="AS31" s="74">
        <f t="shared" si="19"/>
        <v>0</v>
      </c>
      <c r="AT31" s="74">
        <f t="shared" si="19"/>
        <v>0</v>
      </c>
      <c r="AU31" s="83">
        <f t="shared" si="19"/>
        <v>0</v>
      </c>
      <c r="AV31" s="108"/>
      <c r="AW31" s="108"/>
      <c r="AX31" s="108"/>
      <c r="AY31" s="108"/>
      <c r="AZ31" s="108"/>
      <c r="BA31" s="108"/>
      <c r="BB31" s="108"/>
      <c r="BC31" s="108"/>
      <c r="BD31" s="108"/>
      <c r="BE31" s="29"/>
      <c r="BF31" s="29">
        <f t="shared" si="9"/>
        <v>64</v>
      </c>
      <c r="BG31" s="31"/>
    </row>
    <row r="32" spans="1:59" s="32" customFormat="1" ht="38.25" customHeight="1">
      <c r="A32" s="135"/>
      <c r="B32" s="160" t="s">
        <v>70</v>
      </c>
      <c r="C32" s="162" t="s">
        <v>55</v>
      </c>
      <c r="D32" s="114" t="s">
        <v>7</v>
      </c>
      <c r="E32" s="115">
        <f>E34+E36+E38</f>
        <v>4</v>
      </c>
      <c r="F32" s="115">
        <f aca="true" t="shared" si="20" ref="F32:AU32">F34+F36+F38</f>
        <v>0</v>
      </c>
      <c r="G32" s="115">
        <f t="shared" si="20"/>
        <v>0</v>
      </c>
      <c r="H32" s="115">
        <f t="shared" si="20"/>
        <v>6</v>
      </c>
      <c r="I32" s="115">
        <f t="shared" si="20"/>
        <v>6</v>
      </c>
      <c r="J32" s="115">
        <f t="shared" si="20"/>
        <v>2</v>
      </c>
      <c r="K32" s="115">
        <f t="shared" si="20"/>
        <v>6</v>
      </c>
      <c r="L32" s="115">
        <f t="shared" si="20"/>
        <v>4</v>
      </c>
      <c r="M32" s="115">
        <f t="shared" si="20"/>
        <v>4</v>
      </c>
      <c r="N32" s="115">
        <f t="shared" si="20"/>
        <v>6</v>
      </c>
      <c r="O32" s="115">
        <f t="shared" si="20"/>
        <v>8</v>
      </c>
      <c r="P32" s="115">
        <f t="shared" si="20"/>
        <v>6</v>
      </c>
      <c r="Q32" s="115">
        <f t="shared" si="20"/>
        <v>8</v>
      </c>
      <c r="R32" s="115">
        <f t="shared" si="20"/>
        <v>10</v>
      </c>
      <c r="S32" s="115">
        <f t="shared" si="20"/>
        <v>8</v>
      </c>
      <c r="T32" s="115">
        <f t="shared" si="20"/>
        <v>8</v>
      </c>
      <c r="U32" s="115">
        <f t="shared" si="20"/>
        <v>0</v>
      </c>
      <c r="V32" s="115">
        <f t="shared" si="20"/>
        <v>0</v>
      </c>
      <c r="W32" s="115">
        <f t="shared" si="20"/>
        <v>0</v>
      </c>
      <c r="X32" s="115">
        <f t="shared" si="20"/>
        <v>0</v>
      </c>
      <c r="Y32" s="115">
        <f t="shared" si="20"/>
        <v>0</v>
      </c>
      <c r="Z32" s="115">
        <f t="shared" si="20"/>
        <v>0</v>
      </c>
      <c r="AA32" s="115">
        <f t="shared" si="20"/>
        <v>0</v>
      </c>
      <c r="AB32" s="115">
        <f t="shared" si="20"/>
        <v>0</v>
      </c>
      <c r="AC32" s="115">
        <f t="shared" si="20"/>
        <v>0</v>
      </c>
      <c r="AD32" s="115">
        <f t="shared" si="20"/>
        <v>0</v>
      </c>
      <c r="AE32" s="115">
        <f t="shared" si="20"/>
        <v>0</v>
      </c>
      <c r="AF32" s="115">
        <f t="shared" si="20"/>
        <v>0</v>
      </c>
      <c r="AG32" s="115">
        <f t="shared" si="20"/>
        <v>0</v>
      </c>
      <c r="AH32" s="115">
        <f t="shared" si="20"/>
        <v>0</v>
      </c>
      <c r="AI32" s="115">
        <f t="shared" si="20"/>
        <v>0</v>
      </c>
      <c r="AJ32" s="115">
        <f t="shared" si="20"/>
        <v>0</v>
      </c>
      <c r="AK32" s="115">
        <f t="shared" si="20"/>
        <v>0</v>
      </c>
      <c r="AL32" s="115">
        <f t="shared" si="20"/>
        <v>0</v>
      </c>
      <c r="AM32" s="115">
        <f t="shared" si="20"/>
        <v>0</v>
      </c>
      <c r="AN32" s="115">
        <f t="shared" si="20"/>
        <v>0</v>
      </c>
      <c r="AO32" s="115">
        <f t="shared" si="20"/>
        <v>0</v>
      </c>
      <c r="AP32" s="115">
        <f t="shared" si="20"/>
        <v>0</v>
      </c>
      <c r="AQ32" s="115">
        <f t="shared" si="20"/>
        <v>0</v>
      </c>
      <c r="AR32" s="115">
        <f t="shared" si="20"/>
        <v>0</v>
      </c>
      <c r="AS32" s="115">
        <f t="shared" si="20"/>
        <v>0</v>
      </c>
      <c r="AT32" s="115">
        <f t="shared" si="20"/>
        <v>0</v>
      </c>
      <c r="AU32" s="83">
        <f t="shared" si="20"/>
        <v>0</v>
      </c>
      <c r="AV32" s="108"/>
      <c r="AW32" s="108"/>
      <c r="AX32" s="108"/>
      <c r="AY32" s="108"/>
      <c r="AZ32" s="108"/>
      <c r="BA32" s="108"/>
      <c r="BB32" s="108"/>
      <c r="BC32" s="108"/>
      <c r="BD32" s="108"/>
      <c r="BE32" s="29">
        <f t="shared" si="7"/>
        <v>86</v>
      </c>
      <c r="BF32" s="29"/>
      <c r="BG32" s="31"/>
    </row>
    <row r="33" spans="1:59" s="32" customFormat="1" ht="38.25" customHeight="1">
      <c r="A33" s="135"/>
      <c r="B33" s="161"/>
      <c r="C33" s="163"/>
      <c r="D33" s="73" t="s">
        <v>8</v>
      </c>
      <c r="E33" s="115">
        <f>E35+E37+E39</f>
        <v>2</v>
      </c>
      <c r="F33" s="115">
        <f aca="true" t="shared" si="21" ref="F33:AU33">F35+F37+F39</f>
        <v>0</v>
      </c>
      <c r="G33" s="115">
        <f t="shared" si="21"/>
        <v>0</v>
      </c>
      <c r="H33" s="115">
        <f t="shared" si="21"/>
        <v>3</v>
      </c>
      <c r="I33" s="115">
        <f t="shared" si="21"/>
        <v>3</v>
      </c>
      <c r="J33" s="115">
        <f t="shared" si="21"/>
        <v>1</v>
      </c>
      <c r="K33" s="115">
        <f t="shared" si="21"/>
        <v>3</v>
      </c>
      <c r="L33" s="115">
        <f t="shared" si="21"/>
        <v>2</v>
      </c>
      <c r="M33" s="115">
        <f t="shared" si="21"/>
        <v>2</v>
      </c>
      <c r="N33" s="115">
        <f t="shared" si="21"/>
        <v>3</v>
      </c>
      <c r="O33" s="115">
        <f t="shared" si="21"/>
        <v>4</v>
      </c>
      <c r="P33" s="115">
        <f t="shared" si="21"/>
        <v>3</v>
      </c>
      <c r="Q33" s="115">
        <f t="shared" si="21"/>
        <v>4</v>
      </c>
      <c r="R33" s="115">
        <f t="shared" si="21"/>
        <v>5</v>
      </c>
      <c r="S33" s="115">
        <f t="shared" si="21"/>
        <v>4</v>
      </c>
      <c r="T33" s="115">
        <f t="shared" si="21"/>
        <v>4</v>
      </c>
      <c r="U33" s="83">
        <f t="shared" si="21"/>
        <v>0</v>
      </c>
      <c r="V33" s="115">
        <f t="shared" si="21"/>
        <v>0</v>
      </c>
      <c r="W33" s="115">
        <f t="shared" si="21"/>
        <v>0</v>
      </c>
      <c r="X33" s="115">
        <f t="shared" si="21"/>
        <v>0</v>
      </c>
      <c r="Y33" s="115">
        <f t="shared" si="21"/>
        <v>0</v>
      </c>
      <c r="Z33" s="115">
        <f t="shared" si="21"/>
        <v>0</v>
      </c>
      <c r="AA33" s="115">
        <f t="shared" si="21"/>
        <v>0</v>
      </c>
      <c r="AB33" s="115">
        <f t="shared" si="21"/>
        <v>0</v>
      </c>
      <c r="AC33" s="115">
        <f t="shared" si="21"/>
        <v>0</v>
      </c>
      <c r="AD33" s="115">
        <f t="shared" si="21"/>
        <v>0</v>
      </c>
      <c r="AE33" s="115">
        <f t="shared" si="21"/>
        <v>0</v>
      </c>
      <c r="AF33" s="115">
        <f t="shared" si="21"/>
        <v>0</v>
      </c>
      <c r="AG33" s="115">
        <f t="shared" si="21"/>
        <v>0</v>
      </c>
      <c r="AH33" s="115">
        <f t="shared" si="21"/>
        <v>0</v>
      </c>
      <c r="AI33" s="115">
        <f t="shared" si="21"/>
        <v>0</v>
      </c>
      <c r="AJ33" s="115">
        <f t="shared" si="21"/>
        <v>0</v>
      </c>
      <c r="AK33" s="115">
        <f t="shared" si="21"/>
        <v>0</v>
      </c>
      <c r="AL33" s="115">
        <f t="shared" si="21"/>
        <v>0</v>
      </c>
      <c r="AM33" s="115">
        <f t="shared" si="21"/>
        <v>0</v>
      </c>
      <c r="AN33" s="115">
        <f t="shared" si="21"/>
        <v>0</v>
      </c>
      <c r="AO33" s="115">
        <f t="shared" si="21"/>
        <v>0</v>
      </c>
      <c r="AP33" s="115">
        <f t="shared" si="21"/>
        <v>0</v>
      </c>
      <c r="AQ33" s="115">
        <f t="shared" si="21"/>
        <v>0</v>
      </c>
      <c r="AR33" s="115">
        <f t="shared" si="21"/>
        <v>0</v>
      </c>
      <c r="AS33" s="115">
        <f t="shared" si="21"/>
        <v>0</v>
      </c>
      <c r="AT33" s="115">
        <f t="shared" si="21"/>
        <v>0</v>
      </c>
      <c r="AU33" s="83">
        <f t="shared" si="21"/>
        <v>0</v>
      </c>
      <c r="AV33" s="108"/>
      <c r="AW33" s="108"/>
      <c r="AX33" s="108"/>
      <c r="AY33" s="108"/>
      <c r="AZ33" s="108"/>
      <c r="BA33" s="108"/>
      <c r="BB33" s="108"/>
      <c r="BC33" s="108"/>
      <c r="BD33" s="108"/>
      <c r="BE33" s="29"/>
      <c r="BF33" s="29">
        <f t="shared" si="9"/>
        <v>41</v>
      </c>
      <c r="BG33" s="31"/>
    </row>
    <row r="34" spans="1:59" s="32" customFormat="1" ht="15" customHeight="1">
      <c r="A34" s="135"/>
      <c r="B34" s="168" t="s">
        <v>120</v>
      </c>
      <c r="C34" s="169" t="s">
        <v>138</v>
      </c>
      <c r="D34" s="33" t="s">
        <v>7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>
        <v>4</v>
      </c>
      <c r="P34" s="74">
        <v>6</v>
      </c>
      <c r="Q34" s="74">
        <v>4</v>
      </c>
      <c r="R34" s="74">
        <v>6</v>
      </c>
      <c r="S34" s="74">
        <v>6</v>
      </c>
      <c r="T34" s="74">
        <v>6</v>
      </c>
      <c r="U34" s="83"/>
      <c r="V34" s="109"/>
      <c r="W34" s="109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80"/>
      <c r="AM34" s="34"/>
      <c r="AN34" s="34"/>
      <c r="AO34" s="34"/>
      <c r="AP34" s="74"/>
      <c r="AQ34" s="74"/>
      <c r="AR34" s="74"/>
      <c r="AS34" s="74"/>
      <c r="AT34" s="74"/>
      <c r="AU34" s="83"/>
      <c r="AV34" s="108"/>
      <c r="AW34" s="108"/>
      <c r="AX34" s="108"/>
      <c r="AY34" s="108"/>
      <c r="AZ34" s="108"/>
      <c r="BA34" s="108"/>
      <c r="BB34" s="108"/>
      <c r="BC34" s="108"/>
      <c r="BD34" s="108"/>
      <c r="BE34" s="29">
        <f t="shared" si="7"/>
        <v>32</v>
      </c>
      <c r="BF34" s="29"/>
      <c r="BG34" s="31"/>
    </row>
    <row r="35" spans="1:59" s="32" customFormat="1" ht="15" customHeight="1">
      <c r="A35" s="135"/>
      <c r="B35" s="168"/>
      <c r="C35" s="170"/>
      <c r="D35" s="35" t="s">
        <v>8</v>
      </c>
      <c r="E35" s="35">
        <f>E34/2</f>
        <v>0</v>
      </c>
      <c r="F35" s="35">
        <f aca="true" t="shared" si="22" ref="F35:AU35">F34/2</f>
        <v>0</v>
      </c>
      <c r="G35" s="35">
        <f t="shared" si="22"/>
        <v>0</v>
      </c>
      <c r="H35" s="35">
        <f t="shared" si="22"/>
        <v>0</v>
      </c>
      <c r="I35" s="35">
        <f t="shared" si="22"/>
        <v>0</v>
      </c>
      <c r="J35" s="35">
        <f t="shared" si="22"/>
        <v>0</v>
      </c>
      <c r="K35" s="35">
        <f t="shared" si="22"/>
        <v>0</v>
      </c>
      <c r="L35" s="35">
        <f t="shared" si="22"/>
        <v>0</v>
      </c>
      <c r="M35" s="35">
        <f t="shared" si="22"/>
        <v>0</v>
      </c>
      <c r="N35" s="35">
        <f t="shared" si="22"/>
        <v>0</v>
      </c>
      <c r="O35" s="35">
        <f t="shared" si="22"/>
        <v>2</v>
      </c>
      <c r="P35" s="35">
        <f t="shared" si="22"/>
        <v>3</v>
      </c>
      <c r="Q35" s="35">
        <f t="shared" si="22"/>
        <v>2</v>
      </c>
      <c r="R35" s="35">
        <f t="shared" si="22"/>
        <v>3</v>
      </c>
      <c r="S35" s="35">
        <f t="shared" si="22"/>
        <v>3</v>
      </c>
      <c r="T35" s="35">
        <f t="shared" si="22"/>
        <v>3</v>
      </c>
      <c r="U35" s="84">
        <f t="shared" si="22"/>
        <v>0</v>
      </c>
      <c r="V35" s="35">
        <f t="shared" si="22"/>
        <v>0</v>
      </c>
      <c r="W35" s="35">
        <f t="shared" si="22"/>
        <v>0</v>
      </c>
      <c r="X35" s="35">
        <f t="shared" si="22"/>
        <v>0</v>
      </c>
      <c r="Y35" s="35">
        <f t="shared" si="22"/>
        <v>0</v>
      </c>
      <c r="Z35" s="35">
        <f t="shared" si="22"/>
        <v>0</v>
      </c>
      <c r="AA35" s="35">
        <f t="shared" si="22"/>
        <v>0</v>
      </c>
      <c r="AB35" s="35">
        <f t="shared" si="22"/>
        <v>0</v>
      </c>
      <c r="AC35" s="35">
        <f t="shared" si="22"/>
        <v>0</v>
      </c>
      <c r="AD35" s="35">
        <f t="shared" si="22"/>
        <v>0</v>
      </c>
      <c r="AE35" s="35">
        <f t="shared" si="22"/>
        <v>0</v>
      </c>
      <c r="AF35" s="35">
        <f t="shared" si="22"/>
        <v>0</v>
      </c>
      <c r="AG35" s="35">
        <f t="shared" si="22"/>
        <v>0</v>
      </c>
      <c r="AH35" s="35">
        <f t="shared" si="22"/>
        <v>0</v>
      </c>
      <c r="AI35" s="35">
        <f t="shared" si="22"/>
        <v>0</v>
      </c>
      <c r="AJ35" s="35">
        <f t="shared" si="22"/>
        <v>0</v>
      </c>
      <c r="AK35" s="35">
        <f t="shared" si="22"/>
        <v>0</v>
      </c>
      <c r="AL35" s="35">
        <f t="shared" si="22"/>
        <v>0</v>
      </c>
      <c r="AM35" s="35">
        <f t="shared" si="22"/>
        <v>0</v>
      </c>
      <c r="AN35" s="35">
        <f t="shared" si="22"/>
        <v>0</v>
      </c>
      <c r="AO35" s="35">
        <f t="shared" si="22"/>
        <v>0</v>
      </c>
      <c r="AP35" s="35">
        <f t="shared" si="22"/>
        <v>0</v>
      </c>
      <c r="AQ35" s="35">
        <f t="shared" si="22"/>
        <v>0</v>
      </c>
      <c r="AR35" s="35">
        <f t="shared" si="22"/>
        <v>0</v>
      </c>
      <c r="AS35" s="35">
        <f t="shared" si="22"/>
        <v>0</v>
      </c>
      <c r="AT35" s="35">
        <f t="shared" si="22"/>
        <v>0</v>
      </c>
      <c r="AU35" s="84">
        <f t="shared" si="22"/>
        <v>0</v>
      </c>
      <c r="AV35" s="108"/>
      <c r="AW35" s="108"/>
      <c r="AX35" s="108"/>
      <c r="AY35" s="108"/>
      <c r="AZ35" s="108"/>
      <c r="BA35" s="108"/>
      <c r="BB35" s="108"/>
      <c r="BC35" s="108"/>
      <c r="BD35" s="108"/>
      <c r="BE35" s="29"/>
      <c r="BF35" s="29">
        <f t="shared" si="9"/>
        <v>16</v>
      </c>
      <c r="BG35" s="37"/>
    </row>
    <row r="36" spans="1:59" s="72" customFormat="1" ht="15" customHeight="1">
      <c r="A36" s="135"/>
      <c r="B36" s="168" t="s">
        <v>66</v>
      </c>
      <c r="C36" s="171" t="s">
        <v>121</v>
      </c>
      <c r="D36" s="75" t="s">
        <v>7</v>
      </c>
      <c r="E36" s="75">
        <v>4</v>
      </c>
      <c r="F36" s="75"/>
      <c r="G36" s="75"/>
      <c r="H36" s="75">
        <v>6</v>
      </c>
      <c r="I36" s="75">
        <v>6</v>
      </c>
      <c r="J36" s="75">
        <v>2</v>
      </c>
      <c r="K36" s="75">
        <v>6</v>
      </c>
      <c r="L36" s="75"/>
      <c r="M36" s="75"/>
      <c r="N36" s="75"/>
      <c r="O36" s="75"/>
      <c r="P36" s="73"/>
      <c r="Q36" s="73">
        <v>4</v>
      </c>
      <c r="R36" s="73">
        <v>4</v>
      </c>
      <c r="S36" s="73">
        <v>2</v>
      </c>
      <c r="T36" s="73">
        <v>2</v>
      </c>
      <c r="U36" s="84"/>
      <c r="V36" s="109"/>
      <c r="W36" s="109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82"/>
      <c r="AM36" s="75"/>
      <c r="AN36" s="75"/>
      <c r="AO36" s="75"/>
      <c r="AP36" s="75"/>
      <c r="AQ36" s="75"/>
      <c r="AR36" s="75"/>
      <c r="AS36" s="75"/>
      <c r="AT36" s="75"/>
      <c r="AU36" s="84"/>
      <c r="AV36" s="108"/>
      <c r="AW36" s="108"/>
      <c r="AX36" s="108"/>
      <c r="AY36" s="108"/>
      <c r="AZ36" s="108"/>
      <c r="BA36" s="108"/>
      <c r="BB36" s="108"/>
      <c r="BC36" s="108"/>
      <c r="BD36" s="108"/>
      <c r="BE36" s="29">
        <f t="shared" si="7"/>
        <v>36</v>
      </c>
      <c r="BF36" s="29"/>
      <c r="BG36" s="77"/>
    </row>
    <row r="37" spans="1:59" s="72" customFormat="1" ht="25.5" customHeight="1">
      <c r="A37" s="135"/>
      <c r="B37" s="168"/>
      <c r="C37" s="172"/>
      <c r="D37" s="75" t="s">
        <v>8</v>
      </c>
      <c r="E37" s="75">
        <f aca="true" t="shared" si="23" ref="E37:U37">E36/2</f>
        <v>2</v>
      </c>
      <c r="F37" s="75">
        <f t="shared" si="23"/>
        <v>0</v>
      </c>
      <c r="G37" s="75">
        <f t="shared" si="23"/>
        <v>0</v>
      </c>
      <c r="H37" s="75">
        <f t="shared" si="23"/>
        <v>3</v>
      </c>
      <c r="I37" s="75">
        <f t="shared" si="23"/>
        <v>3</v>
      </c>
      <c r="J37" s="75">
        <f t="shared" si="23"/>
        <v>1</v>
      </c>
      <c r="K37" s="75">
        <f t="shared" si="23"/>
        <v>3</v>
      </c>
      <c r="L37" s="75">
        <f t="shared" si="23"/>
        <v>0</v>
      </c>
      <c r="M37" s="75">
        <f t="shared" si="23"/>
        <v>0</v>
      </c>
      <c r="N37" s="75">
        <f t="shared" si="23"/>
        <v>0</v>
      </c>
      <c r="O37" s="75">
        <f t="shared" si="23"/>
        <v>0</v>
      </c>
      <c r="P37" s="73">
        <f t="shared" si="23"/>
        <v>0</v>
      </c>
      <c r="Q37" s="73">
        <f t="shared" si="23"/>
        <v>2</v>
      </c>
      <c r="R37" s="73">
        <f t="shared" si="23"/>
        <v>2</v>
      </c>
      <c r="S37" s="73">
        <f t="shared" si="23"/>
        <v>1</v>
      </c>
      <c r="T37" s="73">
        <f t="shared" si="23"/>
        <v>1</v>
      </c>
      <c r="U37" s="84">
        <f t="shared" si="23"/>
        <v>0</v>
      </c>
      <c r="V37" s="109"/>
      <c r="W37" s="109"/>
      <c r="X37" s="75">
        <f aca="true" t="shared" si="24" ref="X37:AU37">X36/2</f>
        <v>0</v>
      </c>
      <c r="Y37" s="75">
        <f t="shared" si="24"/>
        <v>0</v>
      </c>
      <c r="Z37" s="75">
        <f t="shared" si="24"/>
        <v>0</v>
      </c>
      <c r="AA37" s="75">
        <f t="shared" si="24"/>
        <v>0</v>
      </c>
      <c r="AB37" s="75">
        <f t="shared" si="24"/>
        <v>0</v>
      </c>
      <c r="AC37" s="75">
        <f t="shared" si="24"/>
        <v>0</v>
      </c>
      <c r="AD37" s="75">
        <f t="shared" si="24"/>
        <v>0</v>
      </c>
      <c r="AE37" s="75">
        <f t="shared" si="24"/>
        <v>0</v>
      </c>
      <c r="AF37" s="75">
        <f t="shared" si="24"/>
        <v>0</v>
      </c>
      <c r="AG37" s="75">
        <f t="shared" si="24"/>
        <v>0</v>
      </c>
      <c r="AH37" s="75">
        <f t="shared" si="24"/>
        <v>0</v>
      </c>
      <c r="AI37" s="75">
        <f t="shared" si="24"/>
        <v>0</v>
      </c>
      <c r="AJ37" s="75">
        <f t="shared" si="24"/>
        <v>0</v>
      </c>
      <c r="AK37" s="75">
        <f t="shared" si="24"/>
        <v>0</v>
      </c>
      <c r="AL37" s="82">
        <f t="shared" si="24"/>
        <v>0</v>
      </c>
      <c r="AM37" s="75">
        <f t="shared" si="24"/>
        <v>0</v>
      </c>
      <c r="AN37" s="75">
        <f t="shared" si="24"/>
        <v>0</v>
      </c>
      <c r="AO37" s="75">
        <f t="shared" si="24"/>
        <v>0</v>
      </c>
      <c r="AP37" s="75">
        <f t="shared" si="24"/>
        <v>0</v>
      </c>
      <c r="AQ37" s="75">
        <f t="shared" si="24"/>
        <v>0</v>
      </c>
      <c r="AR37" s="75">
        <f t="shared" si="24"/>
        <v>0</v>
      </c>
      <c r="AS37" s="75">
        <f t="shared" si="24"/>
        <v>0</v>
      </c>
      <c r="AT37" s="75">
        <f t="shared" si="24"/>
        <v>0</v>
      </c>
      <c r="AU37" s="84">
        <f t="shared" si="24"/>
        <v>0</v>
      </c>
      <c r="AV37" s="108"/>
      <c r="AW37" s="108"/>
      <c r="AX37" s="108"/>
      <c r="AY37" s="108"/>
      <c r="AZ37" s="108"/>
      <c r="BA37" s="108"/>
      <c r="BB37" s="108"/>
      <c r="BC37" s="108"/>
      <c r="BD37" s="108"/>
      <c r="BE37" s="29"/>
      <c r="BF37" s="29">
        <f t="shared" si="9"/>
        <v>16</v>
      </c>
      <c r="BG37" s="77"/>
    </row>
    <row r="38" spans="1:59" s="32" customFormat="1" ht="15" customHeight="1">
      <c r="A38" s="135"/>
      <c r="B38" s="168" t="s">
        <v>81</v>
      </c>
      <c r="C38" s="173" t="s">
        <v>122</v>
      </c>
      <c r="D38" s="73" t="s">
        <v>7</v>
      </c>
      <c r="E38" s="74"/>
      <c r="F38" s="74"/>
      <c r="G38" s="74"/>
      <c r="H38" s="74"/>
      <c r="I38" s="74"/>
      <c r="J38" s="74"/>
      <c r="K38" s="74"/>
      <c r="L38" s="74">
        <v>4</v>
      </c>
      <c r="M38" s="74">
        <v>4</v>
      </c>
      <c r="N38" s="74">
        <v>6</v>
      </c>
      <c r="O38" s="74">
        <v>4</v>
      </c>
      <c r="P38" s="74"/>
      <c r="Q38" s="74"/>
      <c r="R38" s="74"/>
      <c r="S38" s="74"/>
      <c r="T38" s="74"/>
      <c r="U38" s="83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83"/>
      <c r="AV38" s="108"/>
      <c r="AW38" s="108"/>
      <c r="AX38" s="108"/>
      <c r="AY38" s="108"/>
      <c r="AZ38" s="108"/>
      <c r="BA38" s="108"/>
      <c r="BB38" s="108"/>
      <c r="BC38" s="108"/>
      <c r="BD38" s="108"/>
      <c r="BE38" s="29">
        <f t="shared" si="7"/>
        <v>18</v>
      </c>
      <c r="BF38" s="29"/>
      <c r="BG38" s="31"/>
    </row>
    <row r="39" spans="1:59" s="32" customFormat="1" ht="15" customHeight="1">
      <c r="A39" s="135"/>
      <c r="B39" s="168"/>
      <c r="C39" s="174"/>
      <c r="D39" s="73" t="s">
        <v>8</v>
      </c>
      <c r="E39" s="74">
        <f>E38/2</f>
        <v>0</v>
      </c>
      <c r="F39" s="74">
        <f aca="true" t="shared" si="25" ref="F39:AU39">F38/2</f>
        <v>0</v>
      </c>
      <c r="G39" s="74">
        <f t="shared" si="25"/>
        <v>0</v>
      </c>
      <c r="H39" s="74">
        <f t="shared" si="25"/>
        <v>0</v>
      </c>
      <c r="I39" s="74">
        <f t="shared" si="25"/>
        <v>0</v>
      </c>
      <c r="J39" s="74">
        <f t="shared" si="25"/>
        <v>0</v>
      </c>
      <c r="K39" s="74">
        <f t="shared" si="25"/>
        <v>0</v>
      </c>
      <c r="L39" s="74">
        <f t="shared" si="25"/>
        <v>2</v>
      </c>
      <c r="M39" s="74">
        <f t="shared" si="25"/>
        <v>2</v>
      </c>
      <c r="N39" s="74">
        <f t="shared" si="25"/>
        <v>3</v>
      </c>
      <c r="O39" s="74">
        <f t="shared" si="25"/>
        <v>2</v>
      </c>
      <c r="P39" s="74">
        <f t="shared" si="25"/>
        <v>0</v>
      </c>
      <c r="Q39" s="74">
        <f t="shared" si="25"/>
        <v>0</v>
      </c>
      <c r="R39" s="74">
        <f t="shared" si="25"/>
        <v>0</v>
      </c>
      <c r="S39" s="74">
        <f t="shared" si="25"/>
        <v>0</v>
      </c>
      <c r="T39" s="74">
        <f t="shared" si="25"/>
        <v>0</v>
      </c>
      <c r="U39" s="83">
        <f t="shared" si="25"/>
        <v>0</v>
      </c>
      <c r="V39" s="74">
        <f t="shared" si="25"/>
        <v>0</v>
      </c>
      <c r="W39" s="74">
        <f t="shared" si="25"/>
        <v>0</v>
      </c>
      <c r="X39" s="74">
        <f t="shared" si="25"/>
        <v>0</v>
      </c>
      <c r="Y39" s="74">
        <f t="shared" si="25"/>
        <v>0</v>
      </c>
      <c r="Z39" s="74">
        <f t="shared" si="25"/>
        <v>0</v>
      </c>
      <c r="AA39" s="74">
        <f t="shared" si="25"/>
        <v>0</v>
      </c>
      <c r="AB39" s="74">
        <f t="shared" si="25"/>
        <v>0</v>
      </c>
      <c r="AC39" s="74">
        <f t="shared" si="25"/>
        <v>0</v>
      </c>
      <c r="AD39" s="74">
        <f t="shared" si="25"/>
        <v>0</v>
      </c>
      <c r="AE39" s="74">
        <f t="shared" si="25"/>
        <v>0</v>
      </c>
      <c r="AF39" s="74">
        <f t="shared" si="25"/>
        <v>0</v>
      </c>
      <c r="AG39" s="74">
        <f t="shared" si="25"/>
        <v>0</v>
      </c>
      <c r="AH39" s="74">
        <f t="shared" si="25"/>
        <v>0</v>
      </c>
      <c r="AI39" s="74">
        <f t="shared" si="25"/>
        <v>0</v>
      </c>
      <c r="AJ39" s="74">
        <f t="shared" si="25"/>
        <v>0</v>
      </c>
      <c r="AK39" s="74">
        <f t="shared" si="25"/>
        <v>0</v>
      </c>
      <c r="AL39" s="74">
        <f t="shared" si="25"/>
        <v>0</v>
      </c>
      <c r="AM39" s="74">
        <f t="shared" si="25"/>
        <v>0</v>
      </c>
      <c r="AN39" s="74">
        <f t="shared" si="25"/>
        <v>0</v>
      </c>
      <c r="AO39" s="74">
        <f t="shared" si="25"/>
        <v>0</v>
      </c>
      <c r="AP39" s="74">
        <f t="shared" si="25"/>
        <v>0</v>
      </c>
      <c r="AQ39" s="74">
        <f t="shared" si="25"/>
        <v>0</v>
      </c>
      <c r="AR39" s="74">
        <f t="shared" si="25"/>
        <v>0</v>
      </c>
      <c r="AS39" s="74">
        <f t="shared" si="25"/>
        <v>0</v>
      </c>
      <c r="AT39" s="74">
        <f t="shared" si="25"/>
        <v>0</v>
      </c>
      <c r="AU39" s="83">
        <f t="shared" si="25"/>
        <v>0</v>
      </c>
      <c r="AV39" s="108"/>
      <c r="AW39" s="108"/>
      <c r="AX39" s="108"/>
      <c r="AY39" s="108"/>
      <c r="AZ39" s="108"/>
      <c r="BA39" s="108"/>
      <c r="BB39" s="108"/>
      <c r="BC39" s="108"/>
      <c r="BD39" s="108"/>
      <c r="BE39" s="29"/>
      <c r="BF39" s="29">
        <f t="shared" si="9"/>
        <v>9</v>
      </c>
      <c r="BG39" s="31"/>
    </row>
    <row r="40" spans="1:59" s="125" customFormat="1" ht="15" customHeight="1">
      <c r="A40" s="135"/>
      <c r="B40" s="123" t="s">
        <v>123</v>
      </c>
      <c r="C40" s="164" t="s">
        <v>33</v>
      </c>
      <c r="D40" s="89" t="s">
        <v>7</v>
      </c>
      <c r="E40" s="88">
        <f>E42</f>
        <v>8</v>
      </c>
      <c r="F40" s="88">
        <f aca="true" t="shared" si="26" ref="F40:AU40">F42</f>
        <v>12</v>
      </c>
      <c r="G40" s="88">
        <f t="shared" si="26"/>
        <v>12</v>
      </c>
      <c r="H40" s="88">
        <f t="shared" si="26"/>
        <v>6</v>
      </c>
      <c r="I40" s="88">
        <f t="shared" si="26"/>
        <v>2</v>
      </c>
      <c r="J40" s="88">
        <f t="shared" si="26"/>
        <v>8</v>
      </c>
      <c r="K40" s="88">
        <f t="shared" si="26"/>
        <v>8</v>
      </c>
      <c r="L40" s="88">
        <f t="shared" si="26"/>
        <v>18</v>
      </c>
      <c r="M40" s="88">
        <f t="shared" si="26"/>
        <v>18</v>
      </c>
      <c r="N40" s="88">
        <f t="shared" si="26"/>
        <v>18</v>
      </c>
      <c r="O40" s="88">
        <f t="shared" si="26"/>
        <v>18</v>
      </c>
      <c r="P40" s="88">
        <f t="shared" si="26"/>
        <v>18</v>
      </c>
      <c r="Q40" s="88">
        <f t="shared" si="26"/>
        <v>18</v>
      </c>
      <c r="R40" s="88">
        <f t="shared" si="26"/>
        <v>18</v>
      </c>
      <c r="S40" s="88">
        <f t="shared" si="26"/>
        <v>18</v>
      </c>
      <c r="T40" s="88">
        <f t="shared" si="26"/>
        <v>18</v>
      </c>
      <c r="U40" s="83">
        <f t="shared" si="26"/>
        <v>0</v>
      </c>
      <c r="V40" s="88">
        <f t="shared" si="26"/>
        <v>0</v>
      </c>
      <c r="W40" s="88">
        <f t="shared" si="26"/>
        <v>0</v>
      </c>
      <c r="X40" s="88">
        <f t="shared" si="26"/>
        <v>4</v>
      </c>
      <c r="Y40" s="88">
        <f t="shared" si="26"/>
        <v>6</v>
      </c>
      <c r="Z40" s="88">
        <f t="shared" si="26"/>
        <v>0</v>
      </c>
      <c r="AA40" s="88">
        <f t="shared" si="26"/>
        <v>0</v>
      </c>
      <c r="AB40" s="88">
        <f t="shared" si="26"/>
        <v>0</v>
      </c>
      <c r="AC40" s="88">
        <f t="shared" si="26"/>
        <v>0</v>
      </c>
      <c r="AD40" s="88">
        <f t="shared" si="26"/>
        <v>6</v>
      </c>
      <c r="AE40" s="88">
        <f t="shared" si="26"/>
        <v>0</v>
      </c>
      <c r="AF40" s="88">
        <f t="shared" si="26"/>
        <v>10</v>
      </c>
      <c r="AG40" s="88">
        <f t="shared" si="26"/>
        <v>12</v>
      </c>
      <c r="AH40" s="88">
        <f t="shared" si="26"/>
        <v>12</v>
      </c>
      <c r="AI40" s="88">
        <f t="shared" si="26"/>
        <v>24</v>
      </c>
      <c r="AJ40" s="88">
        <f t="shared" si="26"/>
        <v>26</v>
      </c>
      <c r="AK40" s="88">
        <f t="shared" si="26"/>
        <v>36</v>
      </c>
      <c r="AL40" s="88">
        <f t="shared" si="26"/>
        <v>36</v>
      </c>
      <c r="AM40" s="88">
        <f t="shared" si="26"/>
        <v>36</v>
      </c>
      <c r="AN40" s="88">
        <f t="shared" si="26"/>
        <v>36</v>
      </c>
      <c r="AO40" s="88">
        <f t="shared" si="26"/>
        <v>36</v>
      </c>
      <c r="AP40" s="88">
        <f t="shared" si="26"/>
        <v>36</v>
      </c>
      <c r="AQ40" s="88">
        <f t="shared" si="26"/>
        <v>36</v>
      </c>
      <c r="AR40" s="88">
        <f t="shared" si="26"/>
        <v>36</v>
      </c>
      <c r="AS40" s="88">
        <f t="shared" si="26"/>
        <v>36</v>
      </c>
      <c r="AT40" s="88">
        <f t="shared" si="26"/>
        <v>36</v>
      </c>
      <c r="AU40" s="83">
        <f t="shared" si="26"/>
        <v>0</v>
      </c>
      <c r="AV40" s="95"/>
      <c r="AW40" s="95"/>
      <c r="AX40" s="95"/>
      <c r="AY40" s="95"/>
      <c r="AZ40" s="95"/>
      <c r="BA40" s="95"/>
      <c r="BB40" s="95"/>
      <c r="BC40" s="95"/>
      <c r="BD40" s="95"/>
      <c r="BE40" s="29">
        <f t="shared" si="7"/>
        <v>678</v>
      </c>
      <c r="BF40" s="29"/>
      <c r="BG40" s="124"/>
    </row>
    <row r="41" spans="1:59" s="125" customFormat="1" ht="15" customHeight="1">
      <c r="A41" s="135"/>
      <c r="B41" s="126"/>
      <c r="C41" s="165"/>
      <c r="D41" s="89" t="s">
        <v>8</v>
      </c>
      <c r="E41" s="88">
        <f>E43</f>
        <v>4</v>
      </c>
      <c r="F41" s="88">
        <f aca="true" t="shared" si="27" ref="F41:AU41">F43</f>
        <v>6</v>
      </c>
      <c r="G41" s="88">
        <f t="shared" si="27"/>
        <v>6</v>
      </c>
      <c r="H41" s="88">
        <f t="shared" si="27"/>
        <v>3</v>
      </c>
      <c r="I41" s="88">
        <f t="shared" si="27"/>
        <v>1</v>
      </c>
      <c r="J41" s="88">
        <f t="shared" si="27"/>
        <v>4</v>
      </c>
      <c r="K41" s="88">
        <f t="shared" si="27"/>
        <v>4</v>
      </c>
      <c r="L41" s="88">
        <f t="shared" si="27"/>
        <v>9</v>
      </c>
      <c r="M41" s="88">
        <f t="shared" si="27"/>
        <v>9</v>
      </c>
      <c r="N41" s="88">
        <f t="shared" si="27"/>
        <v>9</v>
      </c>
      <c r="O41" s="88">
        <f t="shared" si="27"/>
        <v>9</v>
      </c>
      <c r="P41" s="88">
        <f t="shared" si="27"/>
        <v>9</v>
      </c>
      <c r="Q41" s="88">
        <f t="shared" si="27"/>
        <v>9</v>
      </c>
      <c r="R41" s="88">
        <f t="shared" si="27"/>
        <v>9</v>
      </c>
      <c r="S41" s="88">
        <f t="shared" si="27"/>
        <v>9</v>
      </c>
      <c r="T41" s="88">
        <f t="shared" si="27"/>
        <v>9</v>
      </c>
      <c r="U41" s="83">
        <f t="shared" si="27"/>
        <v>0</v>
      </c>
      <c r="V41" s="88">
        <f t="shared" si="27"/>
        <v>0</v>
      </c>
      <c r="W41" s="88">
        <f t="shared" si="27"/>
        <v>0</v>
      </c>
      <c r="X41" s="88">
        <f t="shared" si="27"/>
        <v>2</v>
      </c>
      <c r="Y41" s="88">
        <f t="shared" si="27"/>
        <v>3</v>
      </c>
      <c r="Z41" s="88">
        <f t="shared" si="27"/>
        <v>0</v>
      </c>
      <c r="AA41" s="88">
        <f t="shared" si="27"/>
        <v>0</v>
      </c>
      <c r="AB41" s="88">
        <f t="shared" si="27"/>
        <v>0</v>
      </c>
      <c r="AC41" s="88">
        <f t="shared" si="27"/>
        <v>0</v>
      </c>
      <c r="AD41" s="88">
        <f t="shared" si="27"/>
        <v>3</v>
      </c>
      <c r="AE41" s="88">
        <f t="shared" si="27"/>
        <v>0</v>
      </c>
      <c r="AF41" s="88">
        <f t="shared" si="27"/>
        <v>5</v>
      </c>
      <c r="AG41" s="88">
        <f t="shared" si="27"/>
        <v>6</v>
      </c>
      <c r="AH41" s="88">
        <f t="shared" si="27"/>
        <v>6</v>
      </c>
      <c r="AI41" s="88">
        <f t="shared" si="27"/>
        <v>6</v>
      </c>
      <c r="AJ41" s="88">
        <f t="shared" si="27"/>
        <v>13</v>
      </c>
      <c r="AK41" s="88">
        <f t="shared" si="27"/>
        <v>18</v>
      </c>
      <c r="AL41" s="88">
        <f t="shared" si="27"/>
        <v>18</v>
      </c>
      <c r="AM41" s="88">
        <f t="shared" si="27"/>
        <v>18</v>
      </c>
      <c r="AN41" s="88">
        <f t="shared" si="27"/>
        <v>18</v>
      </c>
      <c r="AO41" s="88">
        <f t="shared" si="27"/>
        <v>18</v>
      </c>
      <c r="AP41" s="88">
        <f t="shared" si="27"/>
        <v>18</v>
      </c>
      <c r="AQ41" s="88">
        <f t="shared" si="27"/>
        <v>18</v>
      </c>
      <c r="AR41" s="88">
        <f t="shared" si="27"/>
        <v>18</v>
      </c>
      <c r="AS41" s="88">
        <f t="shared" si="27"/>
        <v>18</v>
      </c>
      <c r="AT41" s="88">
        <f t="shared" si="27"/>
        <v>18</v>
      </c>
      <c r="AU41" s="83">
        <f t="shared" si="27"/>
        <v>0</v>
      </c>
      <c r="AV41" s="95"/>
      <c r="AW41" s="95"/>
      <c r="AX41" s="95"/>
      <c r="AY41" s="95"/>
      <c r="AZ41" s="95"/>
      <c r="BA41" s="95"/>
      <c r="BB41" s="95"/>
      <c r="BC41" s="95"/>
      <c r="BD41" s="95"/>
      <c r="BE41" s="29"/>
      <c r="BF41" s="29">
        <f t="shared" si="9"/>
        <v>329</v>
      </c>
      <c r="BG41" s="124"/>
    </row>
    <row r="42" spans="1:59" s="32" customFormat="1" ht="15" customHeight="1">
      <c r="A42" s="135"/>
      <c r="B42" s="166" t="s">
        <v>64</v>
      </c>
      <c r="C42" s="166" t="s">
        <v>124</v>
      </c>
      <c r="D42" s="73" t="s">
        <v>7</v>
      </c>
      <c r="E42" s="74">
        <f>E44+E46+E48</f>
        <v>8</v>
      </c>
      <c r="F42" s="74">
        <f aca="true" t="shared" si="28" ref="F42:AU42">F44+F46+F48</f>
        <v>12</v>
      </c>
      <c r="G42" s="74">
        <f t="shared" si="28"/>
        <v>12</v>
      </c>
      <c r="H42" s="74">
        <f t="shared" si="28"/>
        <v>6</v>
      </c>
      <c r="I42" s="74">
        <f t="shared" si="28"/>
        <v>2</v>
      </c>
      <c r="J42" s="74">
        <f t="shared" si="28"/>
        <v>8</v>
      </c>
      <c r="K42" s="74">
        <f t="shared" si="28"/>
        <v>8</v>
      </c>
      <c r="L42" s="74">
        <f t="shared" si="28"/>
        <v>18</v>
      </c>
      <c r="M42" s="74">
        <f t="shared" si="28"/>
        <v>18</v>
      </c>
      <c r="N42" s="74">
        <f t="shared" si="28"/>
        <v>18</v>
      </c>
      <c r="O42" s="74">
        <f t="shared" si="28"/>
        <v>18</v>
      </c>
      <c r="P42" s="74">
        <f t="shared" si="28"/>
        <v>18</v>
      </c>
      <c r="Q42" s="74">
        <f t="shared" si="28"/>
        <v>18</v>
      </c>
      <c r="R42" s="74">
        <f t="shared" si="28"/>
        <v>18</v>
      </c>
      <c r="S42" s="74">
        <f t="shared" si="28"/>
        <v>18</v>
      </c>
      <c r="T42" s="74">
        <f t="shared" si="28"/>
        <v>18</v>
      </c>
      <c r="U42" s="83">
        <f t="shared" si="28"/>
        <v>0</v>
      </c>
      <c r="V42" s="74">
        <f t="shared" si="28"/>
        <v>0</v>
      </c>
      <c r="W42" s="74">
        <f t="shared" si="28"/>
        <v>0</v>
      </c>
      <c r="X42" s="74">
        <f t="shared" si="28"/>
        <v>4</v>
      </c>
      <c r="Y42" s="74">
        <f t="shared" si="28"/>
        <v>6</v>
      </c>
      <c r="Z42" s="74">
        <f t="shared" si="28"/>
        <v>0</v>
      </c>
      <c r="AA42" s="74">
        <f t="shared" si="28"/>
        <v>0</v>
      </c>
      <c r="AB42" s="74">
        <f t="shared" si="28"/>
        <v>0</v>
      </c>
      <c r="AC42" s="74">
        <f t="shared" si="28"/>
        <v>0</v>
      </c>
      <c r="AD42" s="74">
        <f t="shared" si="28"/>
        <v>6</v>
      </c>
      <c r="AE42" s="74">
        <f t="shared" si="28"/>
        <v>0</v>
      </c>
      <c r="AF42" s="74">
        <f t="shared" si="28"/>
        <v>10</v>
      </c>
      <c r="AG42" s="74">
        <f t="shared" si="28"/>
        <v>12</v>
      </c>
      <c r="AH42" s="74">
        <f t="shared" si="28"/>
        <v>12</v>
      </c>
      <c r="AI42" s="74">
        <f t="shared" si="28"/>
        <v>24</v>
      </c>
      <c r="AJ42" s="74">
        <f t="shared" si="28"/>
        <v>26</v>
      </c>
      <c r="AK42" s="74">
        <f t="shared" si="28"/>
        <v>36</v>
      </c>
      <c r="AL42" s="74">
        <f t="shared" si="28"/>
        <v>36</v>
      </c>
      <c r="AM42" s="74">
        <f t="shared" si="28"/>
        <v>36</v>
      </c>
      <c r="AN42" s="74">
        <f t="shared" si="28"/>
        <v>36</v>
      </c>
      <c r="AO42" s="74">
        <f t="shared" si="28"/>
        <v>36</v>
      </c>
      <c r="AP42" s="74">
        <f t="shared" si="28"/>
        <v>36</v>
      </c>
      <c r="AQ42" s="74">
        <f t="shared" si="28"/>
        <v>36</v>
      </c>
      <c r="AR42" s="74">
        <f t="shared" si="28"/>
        <v>36</v>
      </c>
      <c r="AS42" s="74">
        <f t="shared" si="28"/>
        <v>36</v>
      </c>
      <c r="AT42" s="74">
        <f t="shared" si="28"/>
        <v>36</v>
      </c>
      <c r="AU42" s="83">
        <f t="shared" si="28"/>
        <v>0</v>
      </c>
      <c r="AV42" s="108"/>
      <c r="AW42" s="108"/>
      <c r="AX42" s="108"/>
      <c r="AY42" s="108"/>
      <c r="AZ42" s="108"/>
      <c r="BA42" s="108"/>
      <c r="BB42" s="108"/>
      <c r="BC42" s="108"/>
      <c r="BD42" s="108"/>
      <c r="BE42" s="29">
        <f t="shared" si="7"/>
        <v>678</v>
      </c>
      <c r="BF42" s="29"/>
      <c r="BG42" s="31"/>
    </row>
    <row r="43" spans="1:59" s="32" customFormat="1" ht="15" customHeight="1">
      <c r="A43" s="135"/>
      <c r="B43" s="167"/>
      <c r="C43" s="167"/>
      <c r="D43" s="73" t="s">
        <v>8</v>
      </c>
      <c r="E43" s="74">
        <f>E45+E47+E49</f>
        <v>4</v>
      </c>
      <c r="F43" s="74">
        <f aca="true" t="shared" si="29" ref="F43:AU43">F45+F47+F49</f>
        <v>6</v>
      </c>
      <c r="G43" s="74">
        <f t="shared" si="29"/>
        <v>6</v>
      </c>
      <c r="H43" s="74">
        <f t="shared" si="29"/>
        <v>3</v>
      </c>
      <c r="I43" s="74">
        <f t="shared" si="29"/>
        <v>1</v>
      </c>
      <c r="J43" s="74">
        <f t="shared" si="29"/>
        <v>4</v>
      </c>
      <c r="K43" s="74">
        <f t="shared" si="29"/>
        <v>4</v>
      </c>
      <c r="L43" s="74">
        <f t="shared" si="29"/>
        <v>9</v>
      </c>
      <c r="M43" s="74">
        <f t="shared" si="29"/>
        <v>9</v>
      </c>
      <c r="N43" s="74">
        <f t="shared" si="29"/>
        <v>9</v>
      </c>
      <c r="O43" s="74">
        <f t="shared" si="29"/>
        <v>9</v>
      </c>
      <c r="P43" s="74">
        <f t="shared" si="29"/>
        <v>9</v>
      </c>
      <c r="Q43" s="74">
        <f t="shared" si="29"/>
        <v>9</v>
      </c>
      <c r="R43" s="74">
        <f t="shared" si="29"/>
        <v>9</v>
      </c>
      <c r="S43" s="74">
        <f t="shared" si="29"/>
        <v>9</v>
      </c>
      <c r="T43" s="74">
        <f t="shared" si="29"/>
        <v>9</v>
      </c>
      <c r="U43" s="83">
        <f t="shared" si="29"/>
        <v>0</v>
      </c>
      <c r="V43" s="74">
        <f t="shared" si="29"/>
        <v>0</v>
      </c>
      <c r="W43" s="74">
        <f t="shared" si="29"/>
        <v>0</v>
      </c>
      <c r="X43" s="74">
        <f t="shared" si="29"/>
        <v>2</v>
      </c>
      <c r="Y43" s="74">
        <f t="shared" si="29"/>
        <v>3</v>
      </c>
      <c r="Z43" s="74">
        <f t="shared" si="29"/>
        <v>0</v>
      </c>
      <c r="AA43" s="74">
        <f t="shared" si="29"/>
        <v>0</v>
      </c>
      <c r="AB43" s="74">
        <f t="shared" si="29"/>
        <v>0</v>
      </c>
      <c r="AC43" s="74">
        <f t="shared" si="29"/>
        <v>0</v>
      </c>
      <c r="AD43" s="74">
        <f t="shared" si="29"/>
        <v>3</v>
      </c>
      <c r="AE43" s="74">
        <f t="shared" si="29"/>
        <v>0</v>
      </c>
      <c r="AF43" s="74">
        <f t="shared" si="29"/>
        <v>5</v>
      </c>
      <c r="AG43" s="74">
        <f t="shared" si="29"/>
        <v>6</v>
      </c>
      <c r="AH43" s="74">
        <f t="shared" si="29"/>
        <v>6</v>
      </c>
      <c r="AI43" s="74">
        <f t="shared" si="29"/>
        <v>6</v>
      </c>
      <c r="AJ43" s="74">
        <f t="shared" si="29"/>
        <v>13</v>
      </c>
      <c r="AK43" s="74">
        <f t="shared" si="29"/>
        <v>18</v>
      </c>
      <c r="AL43" s="74">
        <f t="shared" si="29"/>
        <v>18</v>
      </c>
      <c r="AM43" s="74">
        <f t="shared" si="29"/>
        <v>18</v>
      </c>
      <c r="AN43" s="74">
        <f t="shared" si="29"/>
        <v>18</v>
      </c>
      <c r="AO43" s="74">
        <f t="shared" si="29"/>
        <v>18</v>
      </c>
      <c r="AP43" s="74">
        <f t="shared" si="29"/>
        <v>18</v>
      </c>
      <c r="AQ43" s="74">
        <f t="shared" si="29"/>
        <v>18</v>
      </c>
      <c r="AR43" s="74">
        <f t="shared" si="29"/>
        <v>18</v>
      </c>
      <c r="AS43" s="74">
        <f t="shared" si="29"/>
        <v>18</v>
      </c>
      <c r="AT43" s="74">
        <f t="shared" si="29"/>
        <v>18</v>
      </c>
      <c r="AU43" s="83">
        <f t="shared" si="29"/>
        <v>0</v>
      </c>
      <c r="AV43" s="108"/>
      <c r="AW43" s="108"/>
      <c r="AX43" s="108"/>
      <c r="AY43" s="108"/>
      <c r="AZ43" s="108"/>
      <c r="BA43" s="108"/>
      <c r="BB43" s="108"/>
      <c r="BC43" s="108"/>
      <c r="BD43" s="108"/>
      <c r="BE43" s="29"/>
      <c r="BF43" s="29">
        <f t="shared" si="9"/>
        <v>329</v>
      </c>
      <c r="BG43" s="31"/>
    </row>
    <row r="44" spans="1:61" s="32" customFormat="1" ht="23.25" customHeight="1">
      <c r="A44" s="135"/>
      <c r="B44" s="185" t="s">
        <v>109</v>
      </c>
      <c r="C44" s="127" t="s">
        <v>125</v>
      </c>
      <c r="D44" s="45" t="s">
        <v>7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222"/>
      <c r="V44" s="96"/>
      <c r="W44" s="96"/>
      <c r="X44" s="46"/>
      <c r="Y44" s="46"/>
      <c r="Z44" s="46"/>
      <c r="AA44" s="46"/>
      <c r="AB44" s="46"/>
      <c r="AC44" s="46"/>
      <c r="AD44" s="76">
        <v>6</v>
      </c>
      <c r="AE44" s="76"/>
      <c r="AF44" s="46">
        <v>10</v>
      </c>
      <c r="AG44" s="46">
        <v>12</v>
      </c>
      <c r="AH44" s="46">
        <v>12</v>
      </c>
      <c r="AI44" s="32">
        <v>12</v>
      </c>
      <c r="AJ44" s="32">
        <v>12</v>
      </c>
      <c r="AS44" s="46"/>
      <c r="AT44" s="97"/>
      <c r="AU44" s="97"/>
      <c r="AV44" s="96"/>
      <c r="AW44" s="96"/>
      <c r="AX44" s="96"/>
      <c r="AY44" s="96"/>
      <c r="AZ44" s="96"/>
      <c r="BA44" s="96"/>
      <c r="BB44" s="96"/>
      <c r="BC44" s="96"/>
      <c r="BD44" s="96"/>
      <c r="BE44" s="29">
        <f t="shared" si="7"/>
        <v>64</v>
      </c>
      <c r="BF44" s="29"/>
      <c r="BG44" s="31"/>
      <c r="BI44" s="31"/>
    </row>
    <row r="45" spans="1:58" s="32" customFormat="1" ht="27.75" customHeight="1">
      <c r="A45" s="135"/>
      <c r="B45" s="185"/>
      <c r="C45" s="127"/>
      <c r="D45" s="47" t="s">
        <v>8</v>
      </c>
      <c r="E45" s="48">
        <f aca="true" t="shared" si="30" ref="E45:U45">E44/2</f>
        <v>0</v>
      </c>
      <c r="F45" s="48">
        <f t="shared" si="30"/>
        <v>0</v>
      </c>
      <c r="G45" s="48">
        <f t="shared" si="30"/>
        <v>0</v>
      </c>
      <c r="H45" s="48">
        <f t="shared" si="30"/>
        <v>0</v>
      </c>
      <c r="I45" s="48">
        <f t="shared" si="30"/>
        <v>0</v>
      </c>
      <c r="J45" s="48">
        <f t="shared" si="30"/>
        <v>0</v>
      </c>
      <c r="K45" s="48">
        <f t="shared" si="30"/>
        <v>0</v>
      </c>
      <c r="L45" s="48">
        <f t="shared" si="30"/>
        <v>0</v>
      </c>
      <c r="M45" s="48">
        <f t="shared" si="30"/>
        <v>0</v>
      </c>
      <c r="N45" s="48">
        <f t="shared" si="30"/>
        <v>0</v>
      </c>
      <c r="O45" s="48">
        <f t="shared" si="30"/>
        <v>0</v>
      </c>
      <c r="P45" s="48">
        <f t="shared" si="30"/>
        <v>0</v>
      </c>
      <c r="Q45" s="48">
        <f t="shared" si="30"/>
        <v>0</v>
      </c>
      <c r="R45" s="48">
        <f t="shared" si="30"/>
        <v>0</v>
      </c>
      <c r="S45" s="48">
        <f t="shared" si="30"/>
        <v>0</v>
      </c>
      <c r="T45" s="48">
        <f t="shared" si="30"/>
        <v>0</v>
      </c>
      <c r="U45" s="222">
        <f t="shared" si="30"/>
        <v>0</v>
      </c>
      <c r="V45" s="96"/>
      <c r="W45" s="96"/>
      <c r="X45" s="48">
        <f aca="true" t="shared" si="31" ref="X45:AH45">X44/2</f>
        <v>0</v>
      </c>
      <c r="Y45" s="48">
        <f t="shared" si="31"/>
        <v>0</v>
      </c>
      <c r="Z45" s="48">
        <f t="shared" si="31"/>
        <v>0</v>
      </c>
      <c r="AA45" s="48">
        <f t="shared" si="31"/>
        <v>0</v>
      </c>
      <c r="AB45" s="48">
        <f t="shared" si="31"/>
        <v>0</v>
      </c>
      <c r="AC45" s="103">
        <f t="shared" si="31"/>
        <v>0</v>
      </c>
      <c r="AD45" s="103">
        <f t="shared" si="31"/>
        <v>3</v>
      </c>
      <c r="AE45" s="103">
        <f t="shared" si="31"/>
        <v>0</v>
      </c>
      <c r="AF45" s="103">
        <f t="shared" si="31"/>
        <v>5</v>
      </c>
      <c r="AG45" s="103">
        <f t="shared" si="31"/>
        <v>6</v>
      </c>
      <c r="AH45" s="48">
        <f t="shared" si="31"/>
        <v>6</v>
      </c>
      <c r="AI45" s="48">
        <f>AQ44/2</f>
        <v>0</v>
      </c>
      <c r="AJ45" s="48">
        <f aca="true" t="shared" si="32" ref="AJ45:AP45">AJ44/2</f>
        <v>6</v>
      </c>
      <c r="AK45" s="48">
        <f t="shared" si="32"/>
        <v>0</v>
      </c>
      <c r="AL45" s="48">
        <f t="shared" si="32"/>
        <v>0</v>
      </c>
      <c r="AM45" s="48">
        <f t="shared" si="32"/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/>
      <c r="AR45" s="48">
        <f>AR44/2</f>
        <v>0</v>
      </c>
      <c r="AS45" s="48">
        <f>AS44/2</f>
        <v>0</v>
      </c>
      <c r="AT45" s="97"/>
      <c r="AU45" s="97"/>
      <c r="AV45" s="96"/>
      <c r="AW45" s="96"/>
      <c r="AX45" s="96"/>
      <c r="AY45" s="96"/>
      <c r="AZ45" s="96"/>
      <c r="BA45" s="96"/>
      <c r="BB45" s="96"/>
      <c r="BC45" s="96"/>
      <c r="BD45" s="96"/>
      <c r="BE45" s="29"/>
      <c r="BF45" s="29">
        <f t="shared" si="9"/>
        <v>26</v>
      </c>
    </row>
    <row r="46" spans="1:58" s="32" customFormat="1" ht="27.75" customHeight="1">
      <c r="A46" s="135"/>
      <c r="B46" s="186" t="s">
        <v>139</v>
      </c>
      <c r="C46" s="144" t="s">
        <v>113</v>
      </c>
      <c r="D46" s="92" t="s">
        <v>7</v>
      </c>
      <c r="E46" s="93">
        <v>8</v>
      </c>
      <c r="F46" s="93">
        <v>12</v>
      </c>
      <c r="G46" s="93">
        <v>12</v>
      </c>
      <c r="H46" s="93">
        <v>6</v>
      </c>
      <c r="I46" s="93">
        <v>2</v>
      </c>
      <c r="J46" s="93">
        <v>8</v>
      </c>
      <c r="K46" s="93">
        <v>8</v>
      </c>
      <c r="L46" s="93">
        <v>18</v>
      </c>
      <c r="M46" s="93">
        <v>18</v>
      </c>
      <c r="N46" s="93">
        <v>18</v>
      </c>
      <c r="O46" s="93">
        <v>18</v>
      </c>
      <c r="P46" s="93">
        <v>18</v>
      </c>
      <c r="Q46" s="93">
        <v>18</v>
      </c>
      <c r="R46" s="93">
        <v>18</v>
      </c>
      <c r="S46" s="93">
        <v>18</v>
      </c>
      <c r="T46" s="93">
        <v>18</v>
      </c>
      <c r="U46" s="222"/>
      <c r="V46" s="96"/>
      <c r="W46" s="96"/>
      <c r="X46" s="93">
        <v>4</v>
      </c>
      <c r="Y46" s="93">
        <v>6</v>
      </c>
      <c r="Z46" s="93"/>
      <c r="AA46" s="93"/>
      <c r="AB46" s="93"/>
      <c r="AC46" s="93"/>
      <c r="AD46" s="93"/>
      <c r="AE46" s="93"/>
      <c r="AF46" s="93"/>
      <c r="AG46" s="93"/>
      <c r="AH46" s="93"/>
      <c r="AI46" s="93">
        <v>12</v>
      </c>
      <c r="AJ46" s="93">
        <v>14</v>
      </c>
      <c r="AK46" s="93"/>
      <c r="AL46" s="93"/>
      <c r="AM46" s="93"/>
      <c r="AN46" s="93"/>
      <c r="AO46" s="93"/>
      <c r="AP46" s="93"/>
      <c r="AQ46" s="93"/>
      <c r="AR46" s="93"/>
      <c r="AS46" s="93"/>
      <c r="AT46" s="97"/>
      <c r="AU46" s="97"/>
      <c r="AV46" s="96"/>
      <c r="AW46" s="96"/>
      <c r="AX46" s="96"/>
      <c r="AY46" s="96"/>
      <c r="AZ46" s="96"/>
      <c r="BA46" s="96"/>
      <c r="BB46" s="96"/>
      <c r="BC46" s="96"/>
      <c r="BD46" s="96"/>
      <c r="BE46" s="29">
        <f t="shared" si="7"/>
        <v>254</v>
      </c>
      <c r="BF46" s="29"/>
    </row>
    <row r="47" spans="1:58" s="32" customFormat="1" ht="27.75" customHeight="1">
      <c r="A47" s="135"/>
      <c r="B47" s="187"/>
      <c r="C47" s="145"/>
      <c r="D47" s="47" t="s">
        <v>8</v>
      </c>
      <c r="E47" s="48">
        <f>E46/2</f>
        <v>4</v>
      </c>
      <c r="F47" s="48">
        <f aca="true" t="shared" si="33" ref="F47:AS47">F46/2</f>
        <v>6</v>
      </c>
      <c r="G47" s="48">
        <f t="shared" si="33"/>
        <v>6</v>
      </c>
      <c r="H47" s="48">
        <f t="shared" si="33"/>
        <v>3</v>
      </c>
      <c r="I47" s="48">
        <f t="shared" si="33"/>
        <v>1</v>
      </c>
      <c r="J47" s="48">
        <f t="shared" si="33"/>
        <v>4</v>
      </c>
      <c r="K47" s="48">
        <f t="shared" si="33"/>
        <v>4</v>
      </c>
      <c r="L47" s="48">
        <f t="shared" si="33"/>
        <v>9</v>
      </c>
      <c r="M47" s="48">
        <f t="shared" si="33"/>
        <v>9</v>
      </c>
      <c r="N47" s="48">
        <f t="shared" si="33"/>
        <v>9</v>
      </c>
      <c r="O47" s="48">
        <f t="shared" si="33"/>
        <v>9</v>
      </c>
      <c r="P47" s="48">
        <f t="shared" si="33"/>
        <v>9</v>
      </c>
      <c r="Q47" s="48">
        <f t="shared" si="33"/>
        <v>9</v>
      </c>
      <c r="R47" s="48">
        <f t="shared" si="33"/>
        <v>9</v>
      </c>
      <c r="S47" s="48">
        <f t="shared" si="33"/>
        <v>9</v>
      </c>
      <c r="T47" s="48">
        <f t="shared" si="33"/>
        <v>9</v>
      </c>
      <c r="U47" s="222">
        <f t="shared" si="33"/>
        <v>0</v>
      </c>
      <c r="V47" s="96">
        <f t="shared" si="33"/>
        <v>0</v>
      </c>
      <c r="W47" s="96">
        <f t="shared" si="33"/>
        <v>0</v>
      </c>
      <c r="X47" s="48">
        <f t="shared" si="33"/>
        <v>2</v>
      </c>
      <c r="Y47" s="48">
        <f t="shared" si="33"/>
        <v>3</v>
      </c>
      <c r="Z47" s="48">
        <f t="shared" si="33"/>
        <v>0</v>
      </c>
      <c r="AA47" s="48">
        <f t="shared" si="33"/>
        <v>0</v>
      </c>
      <c r="AB47" s="48">
        <f t="shared" si="33"/>
        <v>0</v>
      </c>
      <c r="AC47" s="48">
        <f t="shared" si="33"/>
        <v>0</v>
      </c>
      <c r="AD47" s="48">
        <f t="shared" si="33"/>
        <v>0</v>
      </c>
      <c r="AE47" s="48">
        <f t="shared" si="33"/>
        <v>0</v>
      </c>
      <c r="AF47" s="48">
        <f t="shared" si="33"/>
        <v>0</v>
      </c>
      <c r="AG47" s="48">
        <f t="shared" si="33"/>
        <v>0</v>
      </c>
      <c r="AH47" s="48">
        <f t="shared" si="33"/>
        <v>0</v>
      </c>
      <c r="AI47" s="48">
        <f t="shared" si="33"/>
        <v>6</v>
      </c>
      <c r="AJ47" s="48">
        <f t="shared" si="33"/>
        <v>7</v>
      </c>
      <c r="AK47" s="48">
        <f t="shared" si="33"/>
        <v>0</v>
      </c>
      <c r="AL47" s="48">
        <f t="shared" si="33"/>
        <v>0</v>
      </c>
      <c r="AM47" s="48">
        <f t="shared" si="33"/>
        <v>0</v>
      </c>
      <c r="AN47" s="48">
        <f t="shared" si="33"/>
        <v>0</v>
      </c>
      <c r="AO47" s="48">
        <f t="shared" si="33"/>
        <v>0</v>
      </c>
      <c r="AP47" s="48">
        <f t="shared" si="33"/>
        <v>0</v>
      </c>
      <c r="AQ47" s="48">
        <f t="shared" si="33"/>
        <v>0</v>
      </c>
      <c r="AR47" s="48">
        <f t="shared" si="33"/>
        <v>0</v>
      </c>
      <c r="AS47" s="48">
        <f t="shared" si="33"/>
        <v>0</v>
      </c>
      <c r="AT47" s="97"/>
      <c r="AU47" s="97"/>
      <c r="AV47" s="96"/>
      <c r="AW47" s="96"/>
      <c r="AX47" s="96"/>
      <c r="AY47" s="96"/>
      <c r="AZ47" s="96"/>
      <c r="BA47" s="96"/>
      <c r="BB47" s="96"/>
      <c r="BC47" s="96"/>
      <c r="BD47" s="96"/>
      <c r="BE47" s="29"/>
      <c r="BF47" s="29">
        <f t="shared" si="9"/>
        <v>123</v>
      </c>
    </row>
    <row r="48" spans="1:59" s="32" customFormat="1" ht="26.25" customHeight="1">
      <c r="A48" s="135"/>
      <c r="B48" s="158" t="s">
        <v>63</v>
      </c>
      <c r="C48" s="159" t="s">
        <v>126</v>
      </c>
      <c r="D48" s="33" t="s">
        <v>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74"/>
      <c r="Q48" s="74"/>
      <c r="R48" s="74"/>
      <c r="S48" s="74"/>
      <c r="T48" s="74"/>
      <c r="U48" s="83"/>
      <c r="V48" s="109"/>
      <c r="W48" s="109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>
        <v>36</v>
      </c>
      <c r="AL48" s="80">
        <v>36</v>
      </c>
      <c r="AM48" s="34">
        <v>36</v>
      </c>
      <c r="AN48" s="34">
        <v>36</v>
      </c>
      <c r="AO48" s="34">
        <v>36</v>
      </c>
      <c r="AP48" s="74">
        <v>36</v>
      </c>
      <c r="AQ48" s="74">
        <v>36</v>
      </c>
      <c r="AR48" s="74">
        <v>36</v>
      </c>
      <c r="AS48" s="74">
        <v>36</v>
      </c>
      <c r="AT48" s="74">
        <v>36</v>
      </c>
      <c r="AU48" s="83"/>
      <c r="AV48" s="108"/>
      <c r="AW48" s="108"/>
      <c r="AX48" s="108"/>
      <c r="AY48" s="108"/>
      <c r="AZ48" s="108"/>
      <c r="BA48" s="108"/>
      <c r="BB48" s="108"/>
      <c r="BC48" s="108"/>
      <c r="BD48" s="108"/>
      <c r="BE48" s="29">
        <f t="shared" si="7"/>
        <v>360</v>
      </c>
      <c r="BF48" s="29"/>
      <c r="BG48" s="31"/>
    </row>
    <row r="49" spans="1:59" s="32" customFormat="1" ht="26.25" customHeight="1">
      <c r="A49" s="135"/>
      <c r="B49" s="158"/>
      <c r="C49" s="159"/>
      <c r="D49" s="47" t="s">
        <v>8</v>
      </c>
      <c r="E49" s="34">
        <f>E48/2</f>
        <v>0</v>
      </c>
      <c r="F49" s="34">
        <f aca="true" t="shared" si="34" ref="F49:AU49">F48/2</f>
        <v>0</v>
      </c>
      <c r="G49" s="34">
        <f t="shared" si="34"/>
        <v>0</v>
      </c>
      <c r="H49" s="34">
        <f t="shared" si="34"/>
        <v>0</v>
      </c>
      <c r="I49" s="34">
        <f t="shared" si="34"/>
        <v>0</v>
      </c>
      <c r="J49" s="34">
        <f t="shared" si="34"/>
        <v>0</v>
      </c>
      <c r="K49" s="34">
        <f t="shared" si="34"/>
        <v>0</v>
      </c>
      <c r="L49" s="34">
        <f t="shared" si="34"/>
        <v>0</v>
      </c>
      <c r="M49" s="34">
        <f t="shared" si="34"/>
        <v>0</v>
      </c>
      <c r="N49" s="34">
        <f t="shared" si="34"/>
        <v>0</v>
      </c>
      <c r="O49" s="34">
        <f t="shared" si="34"/>
        <v>0</v>
      </c>
      <c r="P49" s="34">
        <f t="shared" si="34"/>
        <v>0</v>
      </c>
      <c r="Q49" s="34">
        <f t="shared" si="34"/>
        <v>0</v>
      </c>
      <c r="R49" s="34">
        <f t="shared" si="34"/>
        <v>0</v>
      </c>
      <c r="S49" s="34">
        <f t="shared" si="34"/>
        <v>0</v>
      </c>
      <c r="T49" s="34">
        <f t="shared" si="34"/>
        <v>0</v>
      </c>
      <c r="U49" s="83">
        <f t="shared" si="34"/>
        <v>0</v>
      </c>
      <c r="V49" s="34">
        <f t="shared" si="34"/>
        <v>0</v>
      </c>
      <c r="W49" s="34">
        <f t="shared" si="34"/>
        <v>0</v>
      </c>
      <c r="X49" s="34">
        <f t="shared" si="34"/>
        <v>0</v>
      </c>
      <c r="Y49" s="34">
        <f t="shared" si="34"/>
        <v>0</v>
      </c>
      <c r="Z49" s="34">
        <f t="shared" si="34"/>
        <v>0</v>
      </c>
      <c r="AA49" s="34">
        <f t="shared" si="34"/>
        <v>0</v>
      </c>
      <c r="AB49" s="34">
        <f t="shared" si="34"/>
        <v>0</v>
      </c>
      <c r="AC49" s="34">
        <f t="shared" si="34"/>
        <v>0</v>
      </c>
      <c r="AD49" s="34">
        <f t="shared" si="34"/>
        <v>0</v>
      </c>
      <c r="AE49" s="34">
        <f t="shared" si="34"/>
        <v>0</v>
      </c>
      <c r="AF49" s="34">
        <f t="shared" si="34"/>
        <v>0</v>
      </c>
      <c r="AG49" s="34">
        <f t="shared" si="34"/>
        <v>0</v>
      </c>
      <c r="AH49" s="34">
        <f t="shared" si="34"/>
        <v>0</v>
      </c>
      <c r="AI49" s="34">
        <f t="shared" si="34"/>
        <v>0</v>
      </c>
      <c r="AJ49" s="34">
        <f t="shared" si="34"/>
        <v>0</v>
      </c>
      <c r="AK49" s="34">
        <f t="shared" si="34"/>
        <v>18</v>
      </c>
      <c r="AL49" s="34">
        <f t="shared" si="34"/>
        <v>18</v>
      </c>
      <c r="AM49" s="34">
        <f t="shared" si="34"/>
        <v>18</v>
      </c>
      <c r="AN49" s="34">
        <f t="shared" si="34"/>
        <v>18</v>
      </c>
      <c r="AO49" s="34">
        <f t="shared" si="34"/>
        <v>18</v>
      </c>
      <c r="AP49" s="34">
        <f t="shared" si="34"/>
        <v>18</v>
      </c>
      <c r="AQ49" s="34">
        <f t="shared" si="34"/>
        <v>18</v>
      </c>
      <c r="AR49" s="34">
        <f t="shared" si="34"/>
        <v>18</v>
      </c>
      <c r="AS49" s="34">
        <f t="shared" si="34"/>
        <v>18</v>
      </c>
      <c r="AT49" s="34">
        <f t="shared" si="34"/>
        <v>18</v>
      </c>
      <c r="AU49" s="83">
        <f t="shared" si="34"/>
        <v>0</v>
      </c>
      <c r="AV49" s="108"/>
      <c r="AW49" s="108"/>
      <c r="AX49" s="108"/>
      <c r="AY49" s="108"/>
      <c r="AZ49" s="108"/>
      <c r="BA49" s="108"/>
      <c r="BB49" s="108"/>
      <c r="BC49" s="108"/>
      <c r="BD49" s="108"/>
      <c r="BE49" s="29"/>
      <c r="BF49" s="29">
        <f t="shared" si="9"/>
        <v>180</v>
      </c>
      <c r="BG49" s="31"/>
    </row>
    <row r="50" spans="1:59" s="32" customFormat="1" ht="15" customHeight="1">
      <c r="A50" s="135"/>
      <c r="B50" s="180" t="s">
        <v>12</v>
      </c>
      <c r="C50" s="181"/>
      <c r="D50" s="182"/>
      <c r="E50" s="29">
        <f>E12+E24+E32+E40</f>
        <v>36</v>
      </c>
      <c r="F50" s="29">
        <f aca="true" t="shared" si="35" ref="F50:AU50">F12+F24+F32+F40</f>
        <v>36</v>
      </c>
      <c r="G50" s="29">
        <f t="shared" si="35"/>
        <v>36</v>
      </c>
      <c r="H50" s="29">
        <f t="shared" si="35"/>
        <v>36</v>
      </c>
      <c r="I50" s="29">
        <f t="shared" si="35"/>
        <v>36</v>
      </c>
      <c r="J50" s="29">
        <f t="shared" si="35"/>
        <v>38</v>
      </c>
      <c r="K50" s="29">
        <f t="shared" si="35"/>
        <v>36</v>
      </c>
      <c r="L50" s="29">
        <f t="shared" si="35"/>
        <v>36</v>
      </c>
      <c r="M50" s="29">
        <f t="shared" si="35"/>
        <v>36</v>
      </c>
      <c r="N50" s="29">
        <f t="shared" si="35"/>
        <v>36</v>
      </c>
      <c r="O50" s="29">
        <f t="shared" si="35"/>
        <v>36</v>
      </c>
      <c r="P50" s="29">
        <f t="shared" si="35"/>
        <v>36</v>
      </c>
      <c r="Q50" s="29">
        <f t="shared" si="35"/>
        <v>36</v>
      </c>
      <c r="R50" s="29">
        <f t="shared" si="35"/>
        <v>36</v>
      </c>
      <c r="S50" s="29">
        <f t="shared" si="35"/>
        <v>36</v>
      </c>
      <c r="T50" s="29">
        <f t="shared" si="35"/>
        <v>36</v>
      </c>
      <c r="U50" s="83">
        <f t="shared" si="35"/>
        <v>0</v>
      </c>
      <c r="V50" s="29">
        <f t="shared" si="35"/>
        <v>0</v>
      </c>
      <c r="W50" s="29">
        <f t="shared" si="35"/>
        <v>0</v>
      </c>
      <c r="X50" s="29">
        <f t="shared" si="35"/>
        <v>36</v>
      </c>
      <c r="Y50" s="29">
        <f t="shared" si="35"/>
        <v>36</v>
      </c>
      <c r="Z50" s="29">
        <f t="shared" si="35"/>
        <v>36</v>
      </c>
      <c r="AA50" s="29">
        <f t="shared" si="35"/>
        <v>36</v>
      </c>
      <c r="AB50" s="29">
        <f t="shared" si="35"/>
        <v>36</v>
      </c>
      <c r="AC50" s="29">
        <f t="shared" si="35"/>
        <v>36</v>
      </c>
      <c r="AD50" s="29">
        <f t="shared" si="35"/>
        <v>36</v>
      </c>
      <c r="AE50" s="29">
        <f t="shared" si="35"/>
        <v>36</v>
      </c>
      <c r="AF50" s="29">
        <f t="shared" si="35"/>
        <v>36</v>
      </c>
      <c r="AG50" s="29">
        <f t="shared" si="35"/>
        <v>36</v>
      </c>
      <c r="AH50" s="29">
        <f t="shared" si="35"/>
        <v>36</v>
      </c>
      <c r="AI50" s="29">
        <f t="shared" si="35"/>
        <v>36</v>
      </c>
      <c r="AJ50" s="29">
        <f t="shared" si="35"/>
        <v>36</v>
      </c>
      <c r="AK50" s="29">
        <f t="shared" si="35"/>
        <v>36</v>
      </c>
      <c r="AL50" s="29">
        <f t="shared" si="35"/>
        <v>36</v>
      </c>
      <c r="AM50" s="29">
        <f t="shared" si="35"/>
        <v>36</v>
      </c>
      <c r="AN50" s="29">
        <f t="shared" si="35"/>
        <v>36</v>
      </c>
      <c r="AO50" s="29">
        <f t="shared" si="35"/>
        <v>36</v>
      </c>
      <c r="AP50" s="29">
        <f t="shared" si="35"/>
        <v>36</v>
      </c>
      <c r="AQ50" s="29">
        <f t="shared" si="35"/>
        <v>36</v>
      </c>
      <c r="AR50" s="29">
        <f t="shared" si="35"/>
        <v>36</v>
      </c>
      <c r="AS50" s="29">
        <f t="shared" si="35"/>
        <v>36</v>
      </c>
      <c r="AT50" s="29">
        <f t="shared" si="35"/>
        <v>36</v>
      </c>
      <c r="AU50" s="29">
        <f t="shared" si="35"/>
        <v>0</v>
      </c>
      <c r="AV50" s="108"/>
      <c r="AW50" s="108"/>
      <c r="AX50" s="108"/>
      <c r="AY50" s="108"/>
      <c r="AZ50" s="108"/>
      <c r="BA50" s="108"/>
      <c r="BB50" s="108"/>
      <c r="BC50" s="108"/>
      <c r="BD50" s="108"/>
      <c r="BE50" s="29">
        <f t="shared" si="7"/>
        <v>1406</v>
      </c>
      <c r="BF50" s="29"/>
      <c r="BG50" s="31"/>
    </row>
    <row r="51" spans="1:59" s="32" customFormat="1" ht="15" customHeight="1">
      <c r="A51" s="135"/>
      <c r="B51" s="180" t="s">
        <v>13</v>
      </c>
      <c r="C51" s="181"/>
      <c r="D51" s="182"/>
      <c r="E51" s="29">
        <f>E13+E25+E33+E41</f>
        <v>18</v>
      </c>
      <c r="F51" s="29">
        <f aca="true" t="shared" si="36" ref="F51:AU51">F13+F25+F33+F41</f>
        <v>18</v>
      </c>
      <c r="G51" s="29">
        <f t="shared" si="36"/>
        <v>18</v>
      </c>
      <c r="H51" s="29">
        <f t="shared" si="36"/>
        <v>18</v>
      </c>
      <c r="I51" s="29">
        <f t="shared" si="36"/>
        <v>18</v>
      </c>
      <c r="J51" s="29">
        <f t="shared" si="36"/>
        <v>19</v>
      </c>
      <c r="K51" s="29">
        <f t="shared" si="36"/>
        <v>18</v>
      </c>
      <c r="L51" s="29">
        <f t="shared" si="36"/>
        <v>18</v>
      </c>
      <c r="M51" s="29">
        <f t="shared" si="36"/>
        <v>18</v>
      </c>
      <c r="N51" s="29">
        <f t="shared" si="36"/>
        <v>18</v>
      </c>
      <c r="O51" s="29">
        <f t="shared" si="36"/>
        <v>18</v>
      </c>
      <c r="P51" s="29">
        <f t="shared" si="36"/>
        <v>18</v>
      </c>
      <c r="Q51" s="29">
        <f t="shared" si="36"/>
        <v>18</v>
      </c>
      <c r="R51" s="29">
        <f t="shared" si="36"/>
        <v>18</v>
      </c>
      <c r="S51" s="29">
        <f t="shared" si="36"/>
        <v>18</v>
      </c>
      <c r="T51" s="29">
        <f t="shared" si="36"/>
        <v>18</v>
      </c>
      <c r="U51" s="83">
        <f t="shared" si="36"/>
        <v>0</v>
      </c>
      <c r="V51" s="29">
        <f t="shared" si="36"/>
        <v>0</v>
      </c>
      <c r="W51" s="29">
        <f t="shared" si="36"/>
        <v>0</v>
      </c>
      <c r="X51" s="29">
        <f t="shared" si="36"/>
        <v>18</v>
      </c>
      <c r="Y51" s="29">
        <f t="shared" si="36"/>
        <v>18</v>
      </c>
      <c r="Z51" s="29">
        <f t="shared" si="36"/>
        <v>18</v>
      </c>
      <c r="AA51" s="29">
        <f t="shared" si="36"/>
        <v>18</v>
      </c>
      <c r="AB51" s="29">
        <f t="shared" si="36"/>
        <v>18</v>
      </c>
      <c r="AC51" s="29">
        <f t="shared" si="36"/>
        <v>18</v>
      </c>
      <c r="AD51" s="29">
        <f t="shared" si="36"/>
        <v>18</v>
      </c>
      <c r="AE51" s="29">
        <f t="shared" si="36"/>
        <v>18</v>
      </c>
      <c r="AF51" s="29">
        <f t="shared" si="36"/>
        <v>18</v>
      </c>
      <c r="AG51" s="29">
        <f t="shared" si="36"/>
        <v>18</v>
      </c>
      <c r="AH51" s="29">
        <f t="shared" si="36"/>
        <v>18</v>
      </c>
      <c r="AI51" s="29">
        <f t="shared" si="36"/>
        <v>12</v>
      </c>
      <c r="AJ51" s="29">
        <f t="shared" si="36"/>
        <v>18</v>
      </c>
      <c r="AK51" s="29">
        <f t="shared" si="36"/>
        <v>18</v>
      </c>
      <c r="AL51" s="29">
        <f t="shared" si="36"/>
        <v>18</v>
      </c>
      <c r="AM51" s="29">
        <f t="shared" si="36"/>
        <v>18</v>
      </c>
      <c r="AN51" s="29">
        <f t="shared" si="36"/>
        <v>18</v>
      </c>
      <c r="AO51" s="29">
        <f t="shared" si="36"/>
        <v>18</v>
      </c>
      <c r="AP51" s="29">
        <f t="shared" si="36"/>
        <v>18</v>
      </c>
      <c r="AQ51" s="29">
        <f t="shared" si="36"/>
        <v>18</v>
      </c>
      <c r="AR51" s="29">
        <f t="shared" si="36"/>
        <v>18</v>
      </c>
      <c r="AS51" s="29">
        <f t="shared" si="36"/>
        <v>18</v>
      </c>
      <c r="AT51" s="29">
        <f t="shared" si="36"/>
        <v>18</v>
      </c>
      <c r="AU51" s="29">
        <f t="shared" si="36"/>
        <v>0</v>
      </c>
      <c r="AV51" s="108"/>
      <c r="AW51" s="108"/>
      <c r="AX51" s="108"/>
      <c r="AY51" s="108"/>
      <c r="AZ51" s="108"/>
      <c r="BA51" s="108"/>
      <c r="BB51" s="108"/>
      <c r="BC51" s="108"/>
      <c r="BD51" s="108"/>
      <c r="BE51" s="29"/>
      <c r="BF51" s="29">
        <f t="shared" si="9"/>
        <v>679</v>
      </c>
      <c r="BG51" s="31"/>
    </row>
    <row r="52" spans="1:59" s="32" customFormat="1" ht="15" customHeight="1">
      <c r="A52" s="191"/>
      <c r="B52" s="180" t="s">
        <v>10</v>
      </c>
      <c r="C52" s="181"/>
      <c r="D52" s="182"/>
      <c r="E52" s="29">
        <f>E50+E51</f>
        <v>54</v>
      </c>
      <c r="F52" s="29">
        <f aca="true" t="shared" si="37" ref="F52:AU52">F50+F51</f>
        <v>54</v>
      </c>
      <c r="G52" s="29">
        <f t="shared" si="37"/>
        <v>54</v>
      </c>
      <c r="H52" s="29">
        <f t="shared" si="37"/>
        <v>54</v>
      </c>
      <c r="I52" s="29">
        <f t="shared" si="37"/>
        <v>54</v>
      </c>
      <c r="J52" s="29">
        <f t="shared" si="37"/>
        <v>57</v>
      </c>
      <c r="K52" s="29">
        <f t="shared" si="37"/>
        <v>54</v>
      </c>
      <c r="L52" s="29">
        <f t="shared" si="37"/>
        <v>54</v>
      </c>
      <c r="M52" s="29">
        <f t="shared" si="37"/>
        <v>54</v>
      </c>
      <c r="N52" s="29">
        <f t="shared" si="37"/>
        <v>54</v>
      </c>
      <c r="O52" s="29">
        <f t="shared" si="37"/>
        <v>54</v>
      </c>
      <c r="P52" s="29">
        <f t="shared" si="37"/>
        <v>54</v>
      </c>
      <c r="Q52" s="29">
        <f t="shared" si="37"/>
        <v>54</v>
      </c>
      <c r="R52" s="29">
        <f t="shared" si="37"/>
        <v>54</v>
      </c>
      <c r="S52" s="29">
        <f t="shared" si="37"/>
        <v>54</v>
      </c>
      <c r="T52" s="29">
        <f t="shared" si="37"/>
        <v>54</v>
      </c>
      <c r="U52" s="83">
        <f t="shared" si="37"/>
        <v>0</v>
      </c>
      <c r="V52" s="109"/>
      <c r="W52" s="109"/>
      <c r="X52" s="29">
        <f t="shared" si="37"/>
        <v>54</v>
      </c>
      <c r="Y52" s="29">
        <f t="shared" si="37"/>
        <v>54</v>
      </c>
      <c r="Z52" s="29">
        <f t="shared" si="37"/>
        <v>54</v>
      </c>
      <c r="AA52" s="29">
        <f t="shared" si="37"/>
        <v>54</v>
      </c>
      <c r="AB52" s="29">
        <f t="shared" si="37"/>
        <v>54</v>
      </c>
      <c r="AC52" s="29">
        <f t="shared" si="37"/>
        <v>54</v>
      </c>
      <c r="AD52" s="29">
        <f t="shared" si="37"/>
        <v>54</v>
      </c>
      <c r="AE52" s="29">
        <f t="shared" si="37"/>
        <v>54</v>
      </c>
      <c r="AF52" s="29">
        <f t="shared" si="37"/>
        <v>54</v>
      </c>
      <c r="AG52" s="29">
        <f t="shared" si="37"/>
        <v>54</v>
      </c>
      <c r="AH52" s="29">
        <f t="shared" si="37"/>
        <v>54</v>
      </c>
      <c r="AI52" s="29">
        <f t="shared" si="37"/>
        <v>48</v>
      </c>
      <c r="AJ52" s="29">
        <f t="shared" si="37"/>
        <v>54</v>
      </c>
      <c r="AK52" s="29">
        <f t="shared" si="37"/>
        <v>54</v>
      </c>
      <c r="AL52" s="80">
        <f t="shared" si="37"/>
        <v>54</v>
      </c>
      <c r="AM52" s="29">
        <f t="shared" si="37"/>
        <v>54</v>
      </c>
      <c r="AN52" s="29">
        <f t="shared" si="37"/>
        <v>54</v>
      </c>
      <c r="AO52" s="29">
        <f t="shared" si="37"/>
        <v>54</v>
      </c>
      <c r="AP52" s="29">
        <f t="shared" si="37"/>
        <v>54</v>
      </c>
      <c r="AQ52" s="29">
        <f t="shared" si="37"/>
        <v>54</v>
      </c>
      <c r="AR52" s="29">
        <f t="shared" si="37"/>
        <v>54</v>
      </c>
      <c r="AS52" s="29">
        <f t="shared" si="37"/>
        <v>54</v>
      </c>
      <c r="AT52" s="29">
        <f t="shared" si="37"/>
        <v>54</v>
      </c>
      <c r="AU52" s="29">
        <f t="shared" si="37"/>
        <v>0</v>
      </c>
      <c r="AV52" s="108"/>
      <c r="AW52" s="108"/>
      <c r="AX52" s="108"/>
      <c r="AY52" s="108"/>
      <c r="AZ52" s="108"/>
      <c r="BA52" s="108"/>
      <c r="BB52" s="108"/>
      <c r="BC52" s="108"/>
      <c r="BD52" s="108"/>
      <c r="BE52" s="183">
        <f>SUM(E52:BD52)</f>
        <v>2103</v>
      </c>
      <c r="BF52" s="184"/>
      <c r="BG52" s="31"/>
    </row>
    <row r="53" spans="3:59" ht="12.75">
      <c r="C53" s="11"/>
      <c r="V53" s="70"/>
      <c r="W53" s="71"/>
      <c r="BE53" s="11"/>
      <c r="BF53" s="11"/>
      <c r="BG53" s="14"/>
    </row>
    <row r="54" spans="3:59" ht="12.75">
      <c r="C54" s="11"/>
      <c r="V54" s="70"/>
      <c r="W54" s="71"/>
      <c r="BE54" s="11"/>
      <c r="BF54" s="11"/>
      <c r="BG54" s="14"/>
    </row>
    <row r="55" spans="3:59" ht="12.75">
      <c r="C55" s="11"/>
      <c r="V55" s="70"/>
      <c r="W55" s="110"/>
      <c r="Y55" t="s">
        <v>15</v>
      </c>
      <c r="AE55" s="15"/>
      <c r="AG55" t="s">
        <v>17</v>
      </c>
      <c r="BE55" s="11"/>
      <c r="BF55" s="11"/>
      <c r="BG55" s="14"/>
    </row>
    <row r="57" spans="23:33" ht="12.75">
      <c r="W57" s="7"/>
      <c r="Y57" s="2" t="s">
        <v>16</v>
      </c>
      <c r="AE57" s="16"/>
      <c r="AG57" t="s">
        <v>18</v>
      </c>
    </row>
  </sheetData>
  <sheetProtection/>
  <mergeCells count="63">
    <mergeCell ref="AV5:AY5"/>
    <mergeCell ref="AZ5:BD5"/>
    <mergeCell ref="B30:B31"/>
    <mergeCell ref="C30:C31"/>
    <mergeCell ref="C20:C21"/>
    <mergeCell ref="H4:I4"/>
    <mergeCell ref="E5:H5"/>
    <mergeCell ref="I5:L5"/>
    <mergeCell ref="M5:Q5"/>
    <mergeCell ref="R5:U5"/>
    <mergeCell ref="V5:Y5"/>
    <mergeCell ref="C14:C15"/>
    <mergeCell ref="B16:B17"/>
    <mergeCell ref="C16:C17"/>
    <mergeCell ref="B18:B19"/>
    <mergeCell ref="C18:C19"/>
    <mergeCell ref="B20:B21"/>
    <mergeCell ref="B46:B47"/>
    <mergeCell ref="C46:C47"/>
    <mergeCell ref="B22:B23"/>
    <mergeCell ref="C22:C23"/>
    <mergeCell ref="B24:B25"/>
    <mergeCell ref="C24:C25"/>
    <mergeCell ref="B52:D52"/>
    <mergeCell ref="BE52:BF52"/>
    <mergeCell ref="B50:D50"/>
    <mergeCell ref="B51:D51"/>
    <mergeCell ref="B26:B27"/>
    <mergeCell ref="C26:C27"/>
    <mergeCell ref="B28:B29"/>
    <mergeCell ref="C28:C29"/>
    <mergeCell ref="B44:B45"/>
    <mergeCell ref="C44:C45"/>
    <mergeCell ref="D5:D11"/>
    <mergeCell ref="BE5:BE11"/>
    <mergeCell ref="BF5:BF11"/>
    <mergeCell ref="Z5:AC5"/>
    <mergeCell ref="E8:BD8"/>
    <mergeCell ref="E10:BD10"/>
    <mergeCell ref="AD5:AH5"/>
    <mergeCell ref="AI5:AL5"/>
    <mergeCell ref="AM5:AQ5"/>
    <mergeCell ref="AR5:AU5"/>
    <mergeCell ref="C36:C37"/>
    <mergeCell ref="B38:B39"/>
    <mergeCell ref="C38:C39"/>
    <mergeCell ref="A5:A11"/>
    <mergeCell ref="B5:B11"/>
    <mergeCell ref="C5:C11"/>
    <mergeCell ref="A12:A52"/>
    <mergeCell ref="B12:B13"/>
    <mergeCell ref="C12:C13"/>
    <mergeCell ref="B14:B15"/>
    <mergeCell ref="B48:B49"/>
    <mergeCell ref="C48:C49"/>
    <mergeCell ref="B32:B33"/>
    <mergeCell ref="C32:C33"/>
    <mergeCell ref="C40:C41"/>
    <mergeCell ref="B42:B43"/>
    <mergeCell ref="C42:C43"/>
    <mergeCell ref="B34:B35"/>
    <mergeCell ref="C34:C35"/>
    <mergeCell ref="B36:B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116"/>
  <sheetViews>
    <sheetView tabSelected="1" zoomScale="48" zoomScaleNormal="48" workbookViewId="0" topLeftCell="A8">
      <selection activeCell="T14" sqref="T14"/>
    </sheetView>
  </sheetViews>
  <sheetFormatPr defaultColWidth="9.00390625" defaultRowHeight="12.75"/>
  <cols>
    <col min="1" max="1" width="4.125" style="2" customWidth="1"/>
    <col min="2" max="2" width="10.75390625" style="2" customWidth="1"/>
    <col min="3" max="3" width="30.875" style="10" customWidth="1"/>
    <col min="4" max="4" width="9.125" style="2" customWidth="1"/>
    <col min="5" max="21" width="3.875" style="2" customWidth="1"/>
    <col min="22" max="22" width="3.875" style="17" customWidth="1"/>
    <col min="23" max="56" width="3.875" style="2" customWidth="1"/>
    <col min="57" max="57" width="6.625" style="10" customWidth="1"/>
    <col min="58" max="58" width="9.125" style="10" customWidth="1"/>
    <col min="59" max="59" width="9.125" style="8" customWidth="1"/>
    <col min="60" max="16384" width="9.125" style="2" customWidth="1"/>
  </cols>
  <sheetData>
    <row r="2" spans="7:40" ht="12.75">
      <c r="G2" s="20" t="s">
        <v>77</v>
      </c>
      <c r="N2" t="s">
        <v>78</v>
      </c>
      <c r="AG2" s="20" t="s">
        <v>77</v>
      </c>
      <c r="AN2" t="s">
        <v>79</v>
      </c>
    </row>
    <row r="4" spans="8:39" ht="12.75">
      <c r="H4" s="194" t="s">
        <v>41</v>
      </c>
      <c r="I4" s="195"/>
      <c r="AL4" s="194" t="s">
        <v>100</v>
      </c>
      <c r="AM4" s="219"/>
    </row>
    <row r="5" spans="1:58" ht="15" customHeight="1">
      <c r="A5" s="132" t="s">
        <v>0</v>
      </c>
      <c r="B5" s="133" t="s">
        <v>1</v>
      </c>
      <c r="C5" s="133" t="s">
        <v>2</v>
      </c>
      <c r="D5" s="131" t="s">
        <v>3</v>
      </c>
      <c r="E5" s="177" t="s">
        <v>36</v>
      </c>
      <c r="F5" s="178"/>
      <c r="G5" s="178"/>
      <c r="H5" s="178"/>
      <c r="I5" s="177" t="s">
        <v>21</v>
      </c>
      <c r="J5" s="178"/>
      <c r="K5" s="178"/>
      <c r="L5" s="178"/>
      <c r="M5" s="177" t="s">
        <v>22</v>
      </c>
      <c r="N5" s="178"/>
      <c r="O5" s="178"/>
      <c r="P5" s="178"/>
      <c r="Q5" s="178"/>
      <c r="R5" s="177" t="s">
        <v>23</v>
      </c>
      <c r="S5" s="178"/>
      <c r="T5" s="178"/>
      <c r="U5" s="178"/>
      <c r="V5" s="177" t="s">
        <v>24</v>
      </c>
      <c r="W5" s="178"/>
      <c r="X5" s="178"/>
      <c r="Y5" s="178"/>
      <c r="Z5" s="177" t="s">
        <v>25</v>
      </c>
      <c r="AA5" s="178"/>
      <c r="AB5" s="178"/>
      <c r="AC5" s="178"/>
      <c r="AD5" s="177" t="s">
        <v>26</v>
      </c>
      <c r="AE5" s="178"/>
      <c r="AF5" s="178"/>
      <c r="AG5" s="178"/>
      <c r="AH5" s="178"/>
      <c r="AI5" s="177" t="s">
        <v>27</v>
      </c>
      <c r="AJ5" s="178"/>
      <c r="AK5" s="178"/>
      <c r="AL5" s="178"/>
      <c r="AM5" s="177" t="s">
        <v>28</v>
      </c>
      <c r="AN5" s="178"/>
      <c r="AO5" s="178"/>
      <c r="AP5" s="178"/>
      <c r="AQ5" s="178"/>
      <c r="AR5" s="177" t="s">
        <v>29</v>
      </c>
      <c r="AS5" s="178"/>
      <c r="AT5" s="178"/>
      <c r="AU5" s="178"/>
      <c r="AV5" s="177" t="s">
        <v>30</v>
      </c>
      <c r="AW5" s="178"/>
      <c r="AX5" s="178"/>
      <c r="AY5" s="178"/>
      <c r="AZ5" s="177" t="s">
        <v>31</v>
      </c>
      <c r="BA5" s="178"/>
      <c r="BB5" s="178"/>
      <c r="BC5" s="178"/>
      <c r="BD5" s="178"/>
      <c r="BE5" s="131" t="s">
        <v>14</v>
      </c>
      <c r="BF5" s="131" t="s">
        <v>20</v>
      </c>
    </row>
    <row r="6" spans="1:58" ht="15" customHeight="1">
      <c r="A6" s="132"/>
      <c r="B6" s="133"/>
      <c r="C6" s="133"/>
      <c r="D6" s="175"/>
      <c r="E6" s="61">
        <v>29</v>
      </c>
      <c r="F6" s="61">
        <v>5</v>
      </c>
      <c r="G6" s="61">
        <f aca="true" t="shared" si="0" ref="G6:U6">F7+2</f>
        <v>12</v>
      </c>
      <c r="H6" s="61">
        <f t="shared" si="0"/>
        <v>19</v>
      </c>
      <c r="I6" s="62">
        <v>26</v>
      </c>
      <c r="J6" s="62">
        <v>3</v>
      </c>
      <c r="K6" s="62">
        <f t="shared" si="0"/>
        <v>10</v>
      </c>
      <c r="L6" s="62">
        <f t="shared" si="0"/>
        <v>17</v>
      </c>
      <c r="M6" s="62">
        <f t="shared" si="0"/>
        <v>24</v>
      </c>
      <c r="N6" s="62">
        <v>31</v>
      </c>
      <c r="O6" s="62">
        <f t="shared" si="0"/>
        <v>7</v>
      </c>
      <c r="P6" s="62">
        <f t="shared" si="0"/>
        <v>14</v>
      </c>
      <c r="Q6" s="62">
        <f t="shared" si="0"/>
        <v>21</v>
      </c>
      <c r="R6" s="62">
        <v>28</v>
      </c>
      <c r="S6" s="62">
        <f t="shared" si="0"/>
        <v>5</v>
      </c>
      <c r="T6" s="62">
        <f t="shared" si="0"/>
        <v>12</v>
      </c>
      <c r="U6" s="62">
        <f t="shared" si="0"/>
        <v>19</v>
      </c>
      <c r="V6" s="62">
        <v>26</v>
      </c>
      <c r="W6" s="62">
        <v>2</v>
      </c>
      <c r="X6" s="62">
        <f>W7+2</f>
        <v>9</v>
      </c>
      <c r="Y6" s="62">
        <f>X7+2</f>
        <v>16</v>
      </c>
      <c r="Z6" s="62">
        <f aca="true" t="shared" si="1" ref="Z6:AZ6">Y7+2</f>
        <v>23</v>
      </c>
      <c r="AA6" s="62">
        <v>30</v>
      </c>
      <c r="AB6" s="62">
        <v>6</v>
      </c>
      <c r="AC6" s="62">
        <f t="shared" si="1"/>
        <v>13</v>
      </c>
      <c r="AD6" s="62">
        <f t="shared" si="1"/>
        <v>20</v>
      </c>
      <c r="AE6" s="62">
        <v>27</v>
      </c>
      <c r="AF6" s="62">
        <v>6</v>
      </c>
      <c r="AG6" s="62">
        <f t="shared" si="1"/>
        <v>13</v>
      </c>
      <c r="AH6" s="62">
        <f t="shared" si="1"/>
        <v>20</v>
      </c>
      <c r="AI6" s="62">
        <v>27</v>
      </c>
      <c r="AJ6" s="62">
        <v>3</v>
      </c>
      <c r="AK6" s="62">
        <f t="shared" si="1"/>
        <v>10</v>
      </c>
      <c r="AL6" s="62">
        <f t="shared" si="1"/>
        <v>17</v>
      </c>
      <c r="AM6" s="62">
        <f t="shared" si="1"/>
        <v>24</v>
      </c>
      <c r="AN6" s="62">
        <v>1</v>
      </c>
      <c r="AO6" s="62">
        <f t="shared" si="1"/>
        <v>8</v>
      </c>
      <c r="AP6" s="62">
        <f t="shared" si="1"/>
        <v>15</v>
      </c>
      <c r="AQ6" s="62">
        <f t="shared" si="1"/>
        <v>22</v>
      </c>
      <c r="AR6" s="62">
        <v>29</v>
      </c>
      <c r="AS6" s="62">
        <v>5</v>
      </c>
      <c r="AT6" s="62">
        <f t="shared" si="1"/>
        <v>12</v>
      </c>
      <c r="AU6" s="62">
        <f t="shared" si="1"/>
        <v>19</v>
      </c>
      <c r="AV6" s="62">
        <v>26</v>
      </c>
      <c r="AW6" s="62">
        <v>3</v>
      </c>
      <c r="AX6" s="62">
        <f t="shared" si="1"/>
        <v>10</v>
      </c>
      <c r="AY6" s="62">
        <f t="shared" si="1"/>
        <v>17</v>
      </c>
      <c r="AZ6" s="62">
        <f t="shared" si="1"/>
        <v>24</v>
      </c>
      <c r="BA6" s="62">
        <v>31</v>
      </c>
      <c r="BB6" s="62">
        <v>7</v>
      </c>
      <c r="BC6" s="62">
        <f>BB7+2</f>
        <v>14</v>
      </c>
      <c r="BD6" s="62">
        <f>BC7+2</f>
        <v>21</v>
      </c>
      <c r="BE6" s="176"/>
      <c r="BF6" s="131"/>
    </row>
    <row r="7" spans="1:58" ht="15" customHeight="1">
      <c r="A7" s="132"/>
      <c r="B7" s="133"/>
      <c r="C7" s="133"/>
      <c r="D7" s="175"/>
      <c r="E7" s="63">
        <v>3</v>
      </c>
      <c r="F7" s="63">
        <f>F6+5</f>
        <v>10</v>
      </c>
      <c r="G7" s="63">
        <f aca="true" t="shared" si="2" ref="G7:U7">G6+5</f>
        <v>17</v>
      </c>
      <c r="H7" s="63">
        <f t="shared" si="2"/>
        <v>24</v>
      </c>
      <c r="I7" s="63">
        <v>1</v>
      </c>
      <c r="J7" s="63">
        <v>8</v>
      </c>
      <c r="K7" s="63">
        <f t="shared" si="2"/>
        <v>15</v>
      </c>
      <c r="L7" s="63">
        <f t="shared" si="2"/>
        <v>22</v>
      </c>
      <c r="M7" s="63">
        <v>29</v>
      </c>
      <c r="N7" s="63">
        <v>5</v>
      </c>
      <c r="O7" s="63">
        <f t="shared" si="2"/>
        <v>12</v>
      </c>
      <c r="P7" s="63">
        <f t="shared" si="2"/>
        <v>19</v>
      </c>
      <c r="Q7" s="63">
        <v>26</v>
      </c>
      <c r="R7" s="63">
        <v>3</v>
      </c>
      <c r="S7" s="63">
        <f t="shared" si="2"/>
        <v>10</v>
      </c>
      <c r="T7" s="63">
        <f t="shared" si="2"/>
        <v>17</v>
      </c>
      <c r="U7" s="63">
        <f t="shared" si="2"/>
        <v>24</v>
      </c>
      <c r="V7" s="63">
        <v>31</v>
      </c>
      <c r="W7" s="63">
        <v>7</v>
      </c>
      <c r="X7" s="63">
        <f>X6+5</f>
        <v>14</v>
      </c>
      <c r="Y7" s="63">
        <f>Y6+5</f>
        <v>21</v>
      </c>
      <c r="Z7" s="63">
        <v>28</v>
      </c>
      <c r="AA7" s="63">
        <v>4</v>
      </c>
      <c r="AB7" s="63">
        <f>AB6+5</f>
        <v>11</v>
      </c>
      <c r="AC7" s="63">
        <f>AC6+5</f>
        <v>18</v>
      </c>
      <c r="AD7" s="63">
        <v>25</v>
      </c>
      <c r="AE7" s="63">
        <v>4</v>
      </c>
      <c r="AF7" s="63">
        <v>11</v>
      </c>
      <c r="AG7" s="63">
        <f aca="true" t="shared" si="3" ref="AG7:AL7">AG6+5</f>
        <v>18</v>
      </c>
      <c r="AH7" s="63">
        <f t="shared" si="3"/>
        <v>25</v>
      </c>
      <c r="AI7" s="63">
        <v>1</v>
      </c>
      <c r="AJ7" s="63">
        <v>8</v>
      </c>
      <c r="AK7" s="63">
        <f t="shared" si="3"/>
        <v>15</v>
      </c>
      <c r="AL7" s="63">
        <f t="shared" si="3"/>
        <v>22</v>
      </c>
      <c r="AM7" s="63">
        <v>29</v>
      </c>
      <c r="AN7" s="63">
        <v>6</v>
      </c>
      <c r="AO7" s="63">
        <f>AO6+5</f>
        <v>13</v>
      </c>
      <c r="AP7" s="63">
        <f>AP6+5</f>
        <v>20</v>
      </c>
      <c r="AQ7" s="63">
        <v>27</v>
      </c>
      <c r="AR7" s="63">
        <v>3</v>
      </c>
      <c r="AS7" s="63">
        <f aca="true" t="shared" si="4" ref="AS7:AY7">AS6+5</f>
        <v>10</v>
      </c>
      <c r="AT7" s="63">
        <v>17</v>
      </c>
      <c r="AU7" s="63">
        <f t="shared" si="4"/>
        <v>24</v>
      </c>
      <c r="AV7" s="63">
        <v>1</v>
      </c>
      <c r="AW7" s="63">
        <v>8</v>
      </c>
      <c r="AX7" s="63">
        <f t="shared" si="4"/>
        <v>15</v>
      </c>
      <c r="AY7" s="63">
        <f t="shared" si="4"/>
        <v>22</v>
      </c>
      <c r="AZ7" s="63">
        <v>29</v>
      </c>
      <c r="BA7" s="63">
        <v>5</v>
      </c>
      <c r="BB7" s="63">
        <f>BB6+5</f>
        <v>12</v>
      </c>
      <c r="BC7" s="63">
        <f>BC6+5</f>
        <v>19</v>
      </c>
      <c r="BD7" s="63">
        <v>26</v>
      </c>
      <c r="BE7" s="176"/>
      <c r="BF7" s="131"/>
    </row>
    <row r="8" spans="1:58" ht="12.75">
      <c r="A8" s="132"/>
      <c r="B8" s="133"/>
      <c r="C8" s="133"/>
      <c r="D8" s="131"/>
      <c r="E8" s="179" t="s">
        <v>4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31"/>
      <c r="BF8" s="131"/>
    </row>
    <row r="9" spans="1:58" ht="12.75">
      <c r="A9" s="132"/>
      <c r="B9" s="133"/>
      <c r="C9" s="133"/>
      <c r="D9" s="131"/>
      <c r="E9" s="19">
        <v>35</v>
      </c>
      <c r="F9" s="3">
        <v>36</v>
      </c>
      <c r="G9" s="3">
        <v>37</v>
      </c>
      <c r="H9" s="3">
        <v>38</v>
      </c>
      <c r="I9" s="3">
        <v>39</v>
      </c>
      <c r="J9" s="3">
        <v>40</v>
      </c>
      <c r="K9" s="3">
        <v>41</v>
      </c>
      <c r="L9" s="4">
        <v>42</v>
      </c>
      <c r="M9" s="4">
        <v>43</v>
      </c>
      <c r="N9" s="4">
        <v>44</v>
      </c>
      <c r="O9" s="4">
        <v>45</v>
      </c>
      <c r="P9" s="4">
        <v>46</v>
      </c>
      <c r="Q9" s="4">
        <v>47</v>
      </c>
      <c r="R9" s="4">
        <v>48</v>
      </c>
      <c r="S9" s="4">
        <v>49</v>
      </c>
      <c r="T9" s="4">
        <v>50</v>
      </c>
      <c r="U9" s="4">
        <v>51</v>
      </c>
      <c r="V9" s="12">
        <v>52</v>
      </c>
      <c r="W9" s="4">
        <v>1</v>
      </c>
      <c r="X9" s="4">
        <v>2</v>
      </c>
      <c r="Y9" s="4">
        <v>3</v>
      </c>
      <c r="Z9" s="4">
        <v>4</v>
      </c>
      <c r="AA9" s="4">
        <v>5</v>
      </c>
      <c r="AB9" s="4">
        <v>6</v>
      </c>
      <c r="AC9" s="4">
        <v>7</v>
      </c>
      <c r="AD9" s="4">
        <v>8</v>
      </c>
      <c r="AE9" s="4">
        <v>9</v>
      </c>
      <c r="AF9" s="4">
        <v>10</v>
      </c>
      <c r="AG9" s="4">
        <v>11</v>
      </c>
      <c r="AH9" s="4">
        <v>12</v>
      </c>
      <c r="AI9" s="4">
        <v>13</v>
      </c>
      <c r="AJ9" s="4">
        <v>14</v>
      </c>
      <c r="AK9" s="4">
        <v>15</v>
      </c>
      <c r="AL9" s="4">
        <v>16</v>
      </c>
      <c r="AM9" s="4">
        <v>17</v>
      </c>
      <c r="AN9" s="4">
        <v>18</v>
      </c>
      <c r="AO9" s="4">
        <v>19</v>
      </c>
      <c r="AP9" s="4">
        <v>20</v>
      </c>
      <c r="AQ9" s="4">
        <v>21</v>
      </c>
      <c r="AR9" s="4">
        <v>22</v>
      </c>
      <c r="AS9" s="4">
        <v>23</v>
      </c>
      <c r="AT9" s="4">
        <v>24</v>
      </c>
      <c r="AU9" s="4">
        <v>25</v>
      </c>
      <c r="AV9" s="4">
        <v>26</v>
      </c>
      <c r="AW9" s="4">
        <v>27</v>
      </c>
      <c r="AX9" s="4">
        <v>28</v>
      </c>
      <c r="AY9" s="4">
        <v>29</v>
      </c>
      <c r="AZ9" s="4">
        <v>30</v>
      </c>
      <c r="BA9" s="4">
        <v>31</v>
      </c>
      <c r="BB9" s="4">
        <v>32</v>
      </c>
      <c r="BC9" s="4">
        <v>33</v>
      </c>
      <c r="BD9" s="4">
        <v>34</v>
      </c>
      <c r="BE9" s="131"/>
      <c r="BF9" s="131"/>
    </row>
    <row r="10" spans="1:58" ht="12.75">
      <c r="A10" s="132"/>
      <c r="B10" s="133"/>
      <c r="C10" s="133"/>
      <c r="D10" s="131"/>
      <c r="E10" s="156" t="s">
        <v>5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31"/>
      <c r="BF10" s="131"/>
    </row>
    <row r="11" spans="1:58" ht="12.75">
      <c r="A11" s="132"/>
      <c r="B11" s="133"/>
      <c r="C11" s="133"/>
      <c r="D11" s="131"/>
      <c r="E11" s="19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12">
        <v>18</v>
      </c>
      <c r="W11" s="12">
        <v>19</v>
      </c>
      <c r="X11" s="12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13">
        <v>40</v>
      </c>
      <c r="AS11" s="223">
        <v>41</v>
      </c>
      <c r="AT11" s="223">
        <v>42</v>
      </c>
      <c r="AU11" s="22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1"/>
      <c r="BF11" s="131"/>
    </row>
    <row r="12" spans="1:59" s="32" customFormat="1" ht="15" customHeight="1">
      <c r="A12" s="2"/>
      <c r="B12" s="192" t="s">
        <v>42</v>
      </c>
      <c r="C12" s="138" t="s">
        <v>88</v>
      </c>
      <c r="D12" s="28" t="s">
        <v>7</v>
      </c>
      <c r="E12" s="29">
        <f>E14+E16</f>
        <v>2</v>
      </c>
      <c r="F12" s="29">
        <f aca="true" t="shared" si="5" ref="F12:AU12">F14+F16</f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6</v>
      </c>
      <c r="P12" s="29">
        <f t="shared" si="5"/>
        <v>4</v>
      </c>
      <c r="Q12" s="29">
        <f t="shared" si="5"/>
        <v>12</v>
      </c>
      <c r="R12" s="29">
        <f t="shared" si="5"/>
        <v>14</v>
      </c>
      <c r="S12" s="29">
        <f t="shared" si="5"/>
        <v>12</v>
      </c>
      <c r="T12" s="29">
        <f t="shared" si="5"/>
        <v>12</v>
      </c>
      <c r="U12" s="29">
        <f t="shared" si="5"/>
        <v>10</v>
      </c>
      <c r="V12" s="29">
        <f t="shared" si="5"/>
        <v>0</v>
      </c>
      <c r="W12" s="29">
        <f t="shared" si="5"/>
        <v>0</v>
      </c>
      <c r="X12" s="83">
        <f t="shared" si="5"/>
        <v>0</v>
      </c>
      <c r="Y12" s="29">
        <f t="shared" si="5"/>
        <v>4</v>
      </c>
      <c r="Z12" s="29">
        <f t="shared" si="5"/>
        <v>4</v>
      </c>
      <c r="AA12" s="29">
        <f t="shared" si="5"/>
        <v>4</v>
      </c>
      <c r="AB12" s="29">
        <f t="shared" si="5"/>
        <v>0</v>
      </c>
      <c r="AC12" s="29">
        <f t="shared" si="5"/>
        <v>0</v>
      </c>
      <c r="AD12" s="29">
        <f t="shared" si="5"/>
        <v>0</v>
      </c>
      <c r="AE12" s="29">
        <f t="shared" si="5"/>
        <v>0</v>
      </c>
      <c r="AF12" s="29">
        <f t="shared" si="5"/>
        <v>2</v>
      </c>
      <c r="AG12" s="29">
        <f t="shared" si="5"/>
        <v>8</v>
      </c>
      <c r="AH12" s="29">
        <f t="shared" si="5"/>
        <v>6</v>
      </c>
      <c r="AI12" s="29">
        <f t="shared" si="5"/>
        <v>8</v>
      </c>
      <c r="AJ12" s="29">
        <f t="shared" si="5"/>
        <v>0</v>
      </c>
      <c r="AK12" s="29">
        <f t="shared" si="5"/>
        <v>0</v>
      </c>
      <c r="AL12" s="29">
        <f t="shared" si="5"/>
        <v>0</v>
      </c>
      <c r="AM12" s="29">
        <f t="shared" si="5"/>
        <v>0</v>
      </c>
      <c r="AN12" s="29">
        <f t="shared" si="5"/>
        <v>0</v>
      </c>
      <c r="AO12" s="29">
        <f t="shared" si="5"/>
        <v>0</v>
      </c>
      <c r="AP12" s="29">
        <f t="shared" si="5"/>
        <v>0</v>
      </c>
      <c r="AQ12" s="29">
        <f t="shared" si="5"/>
        <v>0</v>
      </c>
      <c r="AR12" s="29">
        <f t="shared" si="5"/>
        <v>0</v>
      </c>
      <c r="AS12" s="83">
        <f t="shared" si="5"/>
        <v>0</v>
      </c>
      <c r="AT12" s="83">
        <f t="shared" si="5"/>
        <v>0</v>
      </c>
      <c r="AU12" s="83">
        <f t="shared" si="5"/>
        <v>0</v>
      </c>
      <c r="AV12" s="108"/>
      <c r="AW12" s="108"/>
      <c r="AX12" s="108"/>
      <c r="AY12" s="108"/>
      <c r="AZ12" s="108"/>
      <c r="BA12" s="108"/>
      <c r="BB12" s="108"/>
      <c r="BC12" s="108"/>
      <c r="BD12" s="108"/>
      <c r="BE12" s="29">
        <f>SUM(E12:BD12)</f>
        <v>108</v>
      </c>
      <c r="BF12" s="29"/>
      <c r="BG12" s="31"/>
    </row>
    <row r="13" spans="1:59" s="32" customFormat="1" ht="15" customHeight="1">
      <c r="A13" s="2"/>
      <c r="B13" s="192"/>
      <c r="C13" s="193"/>
      <c r="D13" s="28" t="s">
        <v>8</v>
      </c>
      <c r="E13" s="29">
        <f>E15+E17</f>
        <v>1</v>
      </c>
      <c r="F13" s="29">
        <f aca="true" t="shared" si="6" ref="F13:AU13">F15+F17</f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3</v>
      </c>
      <c r="P13" s="29">
        <f t="shared" si="6"/>
        <v>2</v>
      </c>
      <c r="Q13" s="29">
        <f t="shared" si="6"/>
        <v>6</v>
      </c>
      <c r="R13" s="29">
        <f t="shared" si="6"/>
        <v>7</v>
      </c>
      <c r="S13" s="29">
        <f t="shared" si="6"/>
        <v>6</v>
      </c>
      <c r="T13" s="29">
        <f t="shared" si="6"/>
        <v>6</v>
      </c>
      <c r="U13" s="29">
        <f t="shared" si="6"/>
        <v>5</v>
      </c>
      <c r="V13" s="29">
        <f t="shared" si="6"/>
        <v>0</v>
      </c>
      <c r="W13" s="29">
        <f t="shared" si="6"/>
        <v>0</v>
      </c>
      <c r="X13" s="83">
        <f t="shared" si="6"/>
        <v>0</v>
      </c>
      <c r="Y13" s="29">
        <f t="shared" si="6"/>
        <v>2</v>
      </c>
      <c r="Z13" s="29">
        <f t="shared" si="6"/>
        <v>2</v>
      </c>
      <c r="AA13" s="29">
        <f t="shared" si="6"/>
        <v>2</v>
      </c>
      <c r="AB13" s="29">
        <f t="shared" si="6"/>
        <v>0</v>
      </c>
      <c r="AC13" s="29">
        <f t="shared" si="6"/>
        <v>0</v>
      </c>
      <c r="AD13" s="29">
        <f t="shared" si="6"/>
        <v>0</v>
      </c>
      <c r="AE13" s="29">
        <f t="shared" si="6"/>
        <v>0</v>
      </c>
      <c r="AF13" s="29">
        <f t="shared" si="6"/>
        <v>1</v>
      </c>
      <c r="AG13" s="29">
        <f t="shared" si="6"/>
        <v>4</v>
      </c>
      <c r="AH13" s="29">
        <f t="shared" si="6"/>
        <v>3</v>
      </c>
      <c r="AI13" s="29">
        <f t="shared" si="6"/>
        <v>4</v>
      </c>
      <c r="AJ13" s="29">
        <f t="shared" si="6"/>
        <v>0</v>
      </c>
      <c r="AK13" s="29">
        <f t="shared" si="6"/>
        <v>0</v>
      </c>
      <c r="AL13" s="29">
        <f t="shared" si="6"/>
        <v>0</v>
      </c>
      <c r="AM13" s="29">
        <f t="shared" si="6"/>
        <v>0</v>
      </c>
      <c r="AN13" s="29">
        <f t="shared" si="6"/>
        <v>0</v>
      </c>
      <c r="AO13" s="29">
        <f t="shared" si="6"/>
        <v>0</v>
      </c>
      <c r="AP13" s="29">
        <f t="shared" si="6"/>
        <v>0</v>
      </c>
      <c r="AQ13" s="29">
        <f t="shared" si="6"/>
        <v>0</v>
      </c>
      <c r="AR13" s="29">
        <f t="shared" si="6"/>
        <v>0</v>
      </c>
      <c r="AS13" s="83">
        <f t="shared" si="6"/>
        <v>0</v>
      </c>
      <c r="AT13" s="83">
        <f t="shared" si="6"/>
        <v>0</v>
      </c>
      <c r="AU13" s="83">
        <f t="shared" si="6"/>
        <v>0</v>
      </c>
      <c r="AV13" s="108"/>
      <c r="AW13" s="108"/>
      <c r="AX13" s="108"/>
      <c r="AY13" s="108"/>
      <c r="AZ13" s="108"/>
      <c r="BA13" s="108"/>
      <c r="BB13" s="108"/>
      <c r="BC13" s="108"/>
      <c r="BD13" s="108"/>
      <c r="BE13" s="29"/>
      <c r="BF13" s="29">
        <f>SUM(F13:BE13)</f>
        <v>53</v>
      </c>
      <c r="BG13" s="31"/>
    </row>
    <row r="14" spans="1:59" s="32" customFormat="1" ht="15" customHeight="1">
      <c r="A14" s="2"/>
      <c r="B14" s="160" t="s">
        <v>127</v>
      </c>
      <c r="C14" s="169" t="s">
        <v>128</v>
      </c>
      <c r="D14" s="33" t="s">
        <v>7</v>
      </c>
      <c r="E14" s="34">
        <v>2</v>
      </c>
      <c r="F14" s="34"/>
      <c r="G14" s="34"/>
      <c r="H14" s="34"/>
      <c r="I14" s="34"/>
      <c r="J14" s="34"/>
      <c r="K14" s="34"/>
      <c r="L14" s="34"/>
      <c r="M14" s="74"/>
      <c r="N14" s="34"/>
      <c r="O14" s="34">
        <v>6</v>
      </c>
      <c r="P14" s="74">
        <v>4</v>
      </c>
      <c r="Q14" s="74">
        <v>12</v>
      </c>
      <c r="R14" s="74">
        <v>14</v>
      </c>
      <c r="S14" s="74">
        <v>12</v>
      </c>
      <c r="T14" s="74">
        <v>12</v>
      </c>
      <c r="U14" s="34">
        <v>10</v>
      </c>
      <c r="V14" s="109"/>
      <c r="W14" s="109"/>
      <c r="X14" s="83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80"/>
      <c r="AM14" s="34"/>
      <c r="AN14" s="34"/>
      <c r="AO14" s="34"/>
      <c r="AP14" s="74"/>
      <c r="AQ14" s="74"/>
      <c r="AR14" s="74"/>
      <c r="AS14" s="83"/>
      <c r="AT14" s="83"/>
      <c r="AU14" s="83"/>
      <c r="AV14" s="108"/>
      <c r="AW14" s="108"/>
      <c r="AX14" s="108"/>
      <c r="AY14" s="108"/>
      <c r="AZ14" s="108"/>
      <c r="BA14" s="108"/>
      <c r="BB14" s="108"/>
      <c r="BC14" s="108"/>
      <c r="BD14" s="108"/>
      <c r="BE14" s="29">
        <f>SUM(E14:BD14)</f>
        <v>72</v>
      </c>
      <c r="BF14" s="29"/>
      <c r="BG14" s="31"/>
    </row>
    <row r="15" spans="1:59" s="32" customFormat="1" ht="15" customHeight="1">
      <c r="A15" s="2"/>
      <c r="B15" s="161"/>
      <c r="C15" s="170"/>
      <c r="D15" s="35" t="s">
        <v>8</v>
      </c>
      <c r="E15" s="36">
        <f>E14/2</f>
        <v>1</v>
      </c>
      <c r="F15" s="36">
        <f>F14/2</f>
        <v>0</v>
      </c>
      <c r="G15" s="36">
        <f>G14/2</f>
        <v>0</v>
      </c>
      <c r="H15" s="36">
        <f>H14/2</f>
        <v>0</v>
      </c>
      <c r="I15" s="36"/>
      <c r="J15" s="36"/>
      <c r="K15" s="36"/>
      <c r="L15" s="36"/>
      <c r="M15" s="36">
        <f aca="true" t="shared" si="7" ref="M15:U15">M14/2</f>
        <v>0</v>
      </c>
      <c r="N15" s="36">
        <f t="shared" si="7"/>
        <v>0</v>
      </c>
      <c r="O15" s="36">
        <f t="shared" si="7"/>
        <v>3</v>
      </c>
      <c r="P15" s="36">
        <f t="shared" si="7"/>
        <v>2</v>
      </c>
      <c r="Q15" s="36">
        <f t="shared" si="7"/>
        <v>6</v>
      </c>
      <c r="R15" s="36">
        <f t="shared" si="7"/>
        <v>7</v>
      </c>
      <c r="S15" s="36">
        <f t="shared" si="7"/>
        <v>6</v>
      </c>
      <c r="T15" s="36">
        <f t="shared" si="7"/>
        <v>6</v>
      </c>
      <c r="U15" s="36">
        <f t="shared" si="7"/>
        <v>5</v>
      </c>
      <c r="V15" s="109"/>
      <c r="W15" s="109"/>
      <c r="X15" s="83">
        <f aca="true" t="shared" si="8" ref="X15:AU15">X14/2</f>
        <v>0</v>
      </c>
      <c r="Y15" s="36">
        <f t="shared" si="8"/>
        <v>0</v>
      </c>
      <c r="Z15" s="36">
        <f t="shared" si="8"/>
        <v>0</v>
      </c>
      <c r="AA15" s="36">
        <f t="shared" si="8"/>
        <v>0</v>
      </c>
      <c r="AB15" s="36">
        <f t="shared" si="8"/>
        <v>0</v>
      </c>
      <c r="AC15" s="36">
        <f t="shared" si="8"/>
        <v>0</v>
      </c>
      <c r="AD15" s="36">
        <f t="shared" si="8"/>
        <v>0</v>
      </c>
      <c r="AE15" s="36">
        <f t="shared" si="8"/>
        <v>0</v>
      </c>
      <c r="AF15" s="36">
        <f t="shared" si="8"/>
        <v>0</v>
      </c>
      <c r="AG15" s="36">
        <f t="shared" si="8"/>
        <v>0</v>
      </c>
      <c r="AH15" s="36">
        <f t="shared" si="8"/>
        <v>0</v>
      </c>
      <c r="AI15" s="36">
        <f t="shared" si="8"/>
        <v>0</v>
      </c>
      <c r="AJ15" s="36">
        <f t="shared" si="8"/>
        <v>0</v>
      </c>
      <c r="AK15" s="36">
        <f t="shared" si="8"/>
        <v>0</v>
      </c>
      <c r="AL15" s="80">
        <f t="shared" si="8"/>
        <v>0</v>
      </c>
      <c r="AM15" s="36">
        <f t="shared" si="8"/>
        <v>0</v>
      </c>
      <c r="AN15" s="36">
        <f t="shared" si="8"/>
        <v>0</v>
      </c>
      <c r="AO15" s="36">
        <f t="shared" si="8"/>
        <v>0</v>
      </c>
      <c r="AP15" s="74">
        <f t="shared" si="8"/>
        <v>0</v>
      </c>
      <c r="AQ15" s="74">
        <f t="shared" si="8"/>
        <v>0</v>
      </c>
      <c r="AR15" s="74">
        <f t="shared" si="8"/>
        <v>0</v>
      </c>
      <c r="AS15" s="83">
        <f t="shared" si="8"/>
        <v>0</v>
      </c>
      <c r="AT15" s="83">
        <f t="shared" si="8"/>
        <v>0</v>
      </c>
      <c r="AU15" s="83">
        <f t="shared" si="8"/>
        <v>0</v>
      </c>
      <c r="AV15" s="108"/>
      <c r="AW15" s="108"/>
      <c r="AX15" s="108"/>
      <c r="AY15" s="108"/>
      <c r="AZ15" s="108"/>
      <c r="BA15" s="108"/>
      <c r="BB15" s="108"/>
      <c r="BC15" s="108"/>
      <c r="BD15" s="108"/>
      <c r="BE15" s="29"/>
      <c r="BF15" s="29">
        <f>SUM(F15:BE15)</f>
        <v>35</v>
      </c>
      <c r="BG15" s="37"/>
    </row>
    <row r="16" spans="1:59" s="32" customFormat="1" ht="15" customHeight="1">
      <c r="A16" s="2"/>
      <c r="B16" s="158" t="s">
        <v>129</v>
      </c>
      <c r="C16" s="188" t="s">
        <v>58</v>
      </c>
      <c r="D16" s="33" t="s">
        <v>7</v>
      </c>
      <c r="E16" s="34"/>
      <c r="F16" s="34"/>
      <c r="H16" s="34"/>
      <c r="I16" s="34"/>
      <c r="J16" s="34"/>
      <c r="K16" s="34"/>
      <c r="L16" s="34"/>
      <c r="M16" s="34"/>
      <c r="N16" s="34"/>
      <c r="O16" s="34"/>
      <c r="P16" s="74"/>
      <c r="Q16" s="74"/>
      <c r="R16" s="74"/>
      <c r="S16" s="74"/>
      <c r="T16" s="74"/>
      <c r="U16" s="34"/>
      <c r="V16" s="109"/>
      <c r="W16" s="109"/>
      <c r="X16" s="83"/>
      <c r="Y16" s="34">
        <v>4</v>
      </c>
      <c r="Z16" s="34">
        <v>4</v>
      </c>
      <c r="AA16" s="34">
        <v>4</v>
      </c>
      <c r="AB16" s="34"/>
      <c r="AC16" s="34"/>
      <c r="AD16" s="34"/>
      <c r="AE16" s="34"/>
      <c r="AF16" s="34">
        <v>2</v>
      </c>
      <c r="AG16" s="34">
        <v>8</v>
      </c>
      <c r="AH16" s="34">
        <v>6</v>
      </c>
      <c r="AI16" s="34">
        <v>8</v>
      </c>
      <c r="AJ16" s="34"/>
      <c r="AK16" s="34"/>
      <c r="AL16" s="80"/>
      <c r="AM16" s="34"/>
      <c r="AN16" s="34"/>
      <c r="AO16" s="34"/>
      <c r="AP16" s="74"/>
      <c r="AQ16" s="74"/>
      <c r="AR16" s="74"/>
      <c r="AS16" s="83"/>
      <c r="AT16" s="83"/>
      <c r="AU16" s="83"/>
      <c r="AV16" s="108"/>
      <c r="AW16" s="108"/>
      <c r="AX16" s="108"/>
      <c r="AY16" s="108"/>
      <c r="AZ16" s="108"/>
      <c r="BA16" s="108"/>
      <c r="BB16" s="108"/>
      <c r="BC16" s="108"/>
      <c r="BD16" s="108"/>
      <c r="BE16" s="29">
        <f>SUM(E16:BD16)</f>
        <v>36</v>
      </c>
      <c r="BF16" s="29"/>
      <c r="BG16" s="31"/>
    </row>
    <row r="17" spans="1:59" s="32" customFormat="1" ht="15" customHeight="1">
      <c r="A17" s="2"/>
      <c r="B17" s="158"/>
      <c r="C17" s="188"/>
      <c r="D17" s="35" t="s">
        <v>8</v>
      </c>
      <c r="E17" s="36">
        <f aca="true" t="shared" si="9" ref="E17:U17">E16/2</f>
        <v>0</v>
      </c>
      <c r="F17" s="36">
        <f t="shared" si="9"/>
        <v>0</v>
      </c>
      <c r="G17" s="36">
        <f t="shared" si="9"/>
        <v>0</v>
      </c>
      <c r="H17" s="36">
        <f t="shared" si="9"/>
        <v>0</v>
      </c>
      <c r="I17" s="36">
        <f t="shared" si="9"/>
        <v>0</v>
      </c>
      <c r="J17" s="36">
        <f t="shared" si="9"/>
        <v>0</v>
      </c>
      <c r="K17" s="36">
        <f t="shared" si="9"/>
        <v>0</v>
      </c>
      <c r="L17" s="36">
        <f t="shared" si="9"/>
        <v>0</v>
      </c>
      <c r="M17" s="36">
        <f t="shared" si="9"/>
        <v>0</v>
      </c>
      <c r="N17" s="36">
        <f t="shared" si="9"/>
        <v>0</v>
      </c>
      <c r="O17" s="36">
        <f t="shared" si="9"/>
        <v>0</v>
      </c>
      <c r="P17" s="36">
        <f t="shared" si="9"/>
        <v>0</v>
      </c>
      <c r="Q17" s="36">
        <f t="shared" si="9"/>
        <v>0</v>
      </c>
      <c r="R17" s="36">
        <f t="shared" si="9"/>
        <v>0</v>
      </c>
      <c r="S17" s="36">
        <f t="shared" si="9"/>
        <v>0</v>
      </c>
      <c r="T17" s="36">
        <f t="shared" si="9"/>
        <v>0</v>
      </c>
      <c r="U17" s="36">
        <f t="shared" si="9"/>
        <v>0</v>
      </c>
      <c r="V17" s="109"/>
      <c r="W17" s="109"/>
      <c r="X17" s="83"/>
      <c r="Y17" s="36">
        <f>Y16/2</f>
        <v>2</v>
      </c>
      <c r="Z17" s="36">
        <f>Z16/2</f>
        <v>2</v>
      </c>
      <c r="AA17" s="36">
        <f>AA16/2</f>
        <v>2</v>
      </c>
      <c r="AB17" s="36"/>
      <c r="AC17" s="36">
        <f aca="true" t="shared" si="10" ref="AC17:AU17">AC16/2</f>
        <v>0</v>
      </c>
      <c r="AD17" s="36">
        <f t="shared" si="10"/>
        <v>0</v>
      </c>
      <c r="AE17" s="36">
        <f t="shared" si="10"/>
        <v>0</v>
      </c>
      <c r="AF17" s="36">
        <f t="shared" si="10"/>
        <v>1</v>
      </c>
      <c r="AG17" s="36">
        <f t="shared" si="10"/>
        <v>4</v>
      </c>
      <c r="AH17" s="36">
        <f t="shared" si="10"/>
        <v>3</v>
      </c>
      <c r="AI17" s="36">
        <f t="shared" si="10"/>
        <v>4</v>
      </c>
      <c r="AJ17" s="36">
        <f t="shared" si="10"/>
        <v>0</v>
      </c>
      <c r="AK17" s="36">
        <f t="shared" si="10"/>
        <v>0</v>
      </c>
      <c r="AL17" s="80">
        <f t="shared" si="10"/>
        <v>0</v>
      </c>
      <c r="AM17" s="36">
        <f t="shared" si="10"/>
        <v>0</v>
      </c>
      <c r="AN17" s="36">
        <f t="shared" si="10"/>
        <v>0</v>
      </c>
      <c r="AO17" s="36">
        <f t="shared" si="10"/>
        <v>0</v>
      </c>
      <c r="AP17" s="36">
        <f t="shared" si="10"/>
        <v>0</v>
      </c>
      <c r="AQ17" s="36">
        <f t="shared" si="10"/>
        <v>0</v>
      </c>
      <c r="AR17" s="36">
        <f t="shared" si="10"/>
        <v>0</v>
      </c>
      <c r="AS17" s="83">
        <f t="shared" si="10"/>
        <v>0</v>
      </c>
      <c r="AT17" s="83">
        <f t="shared" si="10"/>
        <v>0</v>
      </c>
      <c r="AU17" s="83">
        <f t="shared" si="10"/>
        <v>0</v>
      </c>
      <c r="AV17" s="108"/>
      <c r="AW17" s="108"/>
      <c r="AX17" s="108"/>
      <c r="AY17" s="108"/>
      <c r="AZ17" s="108"/>
      <c r="BA17" s="108"/>
      <c r="BB17" s="108"/>
      <c r="BC17" s="108"/>
      <c r="BD17" s="108"/>
      <c r="BE17" s="29"/>
      <c r="BF17" s="29">
        <f>SUM(F17:BE17)</f>
        <v>18</v>
      </c>
      <c r="BG17" s="37"/>
    </row>
    <row r="18" spans="1:59" s="32" customFormat="1" ht="15" customHeight="1">
      <c r="A18" s="135" t="s">
        <v>11</v>
      </c>
      <c r="B18" s="213" t="s">
        <v>87</v>
      </c>
      <c r="C18" s="214" t="s">
        <v>52</v>
      </c>
      <c r="D18" s="85" t="s">
        <v>7</v>
      </c>
      <c r="E18" s="86">
        <f>E20+E22+E24</f>
        <v>28</v>
      </c>
      <c r="F18" s="86">
        <f aca="true" t="shared" si="11" ref="F18:AU18">F20+F22+F24</f>
        <v>24</v>
      </c>
      <c r="G18" s="86">
        <f t="shared" si="11"/>
        <v>24</v>
      </c>
      <c r="H18" s="86">
        <f t="shared" si="11"/>
        <v>24</v>
      </c>
      <c r="I18" s="86">
        <f t="shared" si="11"/>
        <v>24</v>
      </c>
      <c r="J18" s="86">
        <f t="shared" si="11"/>
        <v>24</v>
      </c>
      <c r="K18" s="86">
        <f t="shared" si="11"/>
        <v>24</v>
      </c>
      <c r="L18" s="86">
        <f t="shared" si="11"/>
        <v>24</v>
      </c>
      <c r="M18" s="86">
        <f t="shared" si="11"/>
        <v>12</v>
      </c>
      <c r="N18" s="86">
        <f t="shared" si="11"/>
        <v>16</v>
      </c>
      <c r="O18" s="86">
        <f t="shared" si="11"/>
        <v>12</v>
      </c>
      <c r="P18" s="86">
        <f t="shared" si="11"/>
        <v>14</v>
      </c>
      <c r="Q18" s="86">
        <f t="shared" si="11"/>
        <v>10</v>
      </c>
      <c r="R18" s="86">
        <f t="shared" si="11"/>
        <v>8</v>
      </c>
      <c r="S18" s="86">
        <f t="shared" si="11"/>
        <v>8</v>
      </c>
      <c r="T18" s="86">
        <f t="shared" si="11"/>
        <v>8</v>
      </c>
      <c r="U18" s="86">
        <f t="shared" si="11"/>
        <v>8</v>
      </c>
      <c r="V18" s="86">
        <f t="shared" si="11"/>
        <v>0</v>
      </c>
      <c r="W18" s="86">
        <f t="shared" si="11"/>
        <v>0</v>
      </c>
      <c r="X18" s="83">
        <f t="shared" si="11"/>
        <v>0</v>
      </c>
      <c r="Y18" s="86">
        <f t="shared" si="11"/>
        <v>18</v>
      </c>
      <c r="Z18" s="86">
        <f t="shared" si="11"/>
        <v>18</v>
      </c>
      <c r="AA18" s="86">
        <f t="shared" si="11"/>
        <v>18</v>
      </c>
      <c r="AB18" s="86">
        <f t="shared" si="11"/>
        <v>10</v>
      </c>
      <c r="AC18" s="86">
        <f t="shared" si="11"/>
        <v>10</v>
      </c>
      <c r="AD18" s="86">
        <f t="shared" si="11"/>
        <v>10</v>
      </c>
      <c r="AE18" s="86">
        <f t="shared" si="11"/>
        <v>6</v>
      </c>
      <c r="AF18" s="86">
        <f t="shared" si="11"/>
        <v>10</v>
      </c>
      <c r="AG18" s="86">
        <f t="shared" si="11"/>
        <v>4</v>
      </c>
      <c r="AH18" s="86">
        <f t="shared" si="11"/>
        <v>6</v>
      </c>
      <c r="AI18" s="86">
        <f t="shared" si="11"/>
        <v>0</v>
      </c>
      <c r="AJ18" s="86">
        <f t="shared" si="11"/>
        <v>0</v>
      </c>
      <c r="AK18" s="86">
        <f t="shared" si="11"/>
        <v>0</v>
      </c>
      <c r="AL18" s="86">
        <f t="shared" si="11"/>
        <v>0</v>
      </c>
      <c r="AM18" s="86">
        <f t="shared" si="11"/>
        <v>0</v>
      </c>
      <c r="AN18" s="86">
        <f t="shared" si="11"/>
        <v>0</v>
      </c>
      <c r="AO18" s="86">
        <f t="shared" si="11"/>
        <v>0</v>
      </c>
      <c r="AP18" s="86">
        <f t="shared" si="11"/>
        <v>0</v>
      </c>
      <c r="AQ18" s="86">
        <f t="shared" si="11"/>
        <v>0</v>
      </c>
      <c r="AR18" s="86">
        <f t="shared" si="11"/>
        <v>0</v>
      </c>
      <c r="AS18" s="83">
        <f t="shared" si="11"/>
        <v>0</v>
      </c>
      <c r="AT18" s="83">
        <f t="shared" si="11"/>
        <v>0</v>
      </c>
      <c r="AU18" s="83">
        <f t="shared" si="11"/>
        <v>0</v>
      </c>
      <c r="AV18" s="30"/>
      <c r="AW18" s="30"/>
      <c r="AX18" s="30"/>
      <c r="AY18" s="30"/>
      <c r="AZ18" s="30"/>
      <c r="BA18" s="30"/>
      <c r="BB18" s="30"/>
      <c r="BC18" s="30"/>
      <c r="BD18" s="30"/>
      <c r="BE18" s="29">
        <f>SUM(E18:BD18)</f>
        <v>402</v>
      </c>
      <c r="BF18" s="29"/>
      <c r="BG18" s="31"/>
    </row>
    <row r="19" spans="1:59" s="32" customFormat="1" ht="15" customHeight="1">
      <c r="A19" s="135"/>
      <c r="B19" s="213"/>
      <c r="C19" s="214"/>
      <c r="D19" s="85" t="s">
        <v>8</v>
      </c>
      <c r="E19" s="86">
        <f>E21+E23+E25</f>
        <v>14</v>
      </c>
      <c r="F19" s="86">
        <f aca="true" t="shared" si="12" ref="F19:AU19">F21+F23+F25</f>
        <v>12</v>
      </c>
      <c r="G19" s="86">
        <f t="shared" si="12"/>
        <v>12</v>
      </c>
      <c r="H19" s="86">
        <f t="shared" si="12"/>
        <v>12</v>
      </c>
      <c r="I19" s="86">
        <f t="shared" si="12"/>
        <v>12</v>
      </c>
      <c r="J19" s="86">
        <f t="shared" si="12"/>
        <v>12</v>
      </c>
      <c r="K19" s="86">
        <f t="shared" si="12"/>
        <v>12</v>
      </c>
      <c r="L19" s="86">
        <f t="shared" si="12"/>
        <v>12</v>
      </c>
      <c r="M19" s="86">
        <f t="shared" si="12"/>
        <v>6</v>
      </c>
      <c r="N19" s="86">
        <f t="shared" si="12"/>
        <v>8</v>
      </c>
      <c r="O19" s="86">
        <f t="shared" si="12"/>
        <v>6</v>
      </c>
      <c r="P19" s="86">
        <f t="shared" si="12"/>
        <v>7</v>
      </c>
      <c r="Q19" s="86">
        <f t="shared" si="12"/>
        <v>5</v>
      </c>
      <c r="R19" s="86">
        <f t="shared" si="12"/>
        <v>4</v>
      </c>
      <c r="S19" s="86">
        <f t="shared" si="12"/>
        <v>4</v>
      </c>
      <c r="T19" s="86">
        <f t="shared" si="12"/>
        <v>4</v>
      </c>
      <c r="U19" s="86">
        <f t="shared" si="12"/>
        <v>4</v>
      </c>
      <c r="V19" s="86">
        <f t="shared" si="12"/>
        <v>0</v>
      </c>
      <c r="W19" s="86">
        <f t="shared" si="12"/>
        <v>0</v>
      </c>
      <c r="X19" s="83">
        <f t="shared" si="12"/>
        <v>0</v>
      </c>
      <c r="Y19" s="86">
        <f t="shared" si="12"/>
        <v>6</v>
      </c>
      <c r="Z19" s="86">
        <f t="shared" si="12"/>
        <v>6</v>
      </c>
      <c r="AA19" s="86">
        <f t="shared" si="12"/>
        <v>6</v>
      </c>
      <c r="AB19" s="86">
        <f t="shared" si="12"/>
        <v>3</v>
      </c>
      <c r="AC19" s="86">
        <f t="shared" si="12"/>
        <v>3</v>
      </c>
      <c r="AD19" s="86">
        <f t="shared" si="12"/>
        <v>4</v>
      </c>
      <c r="AE19" s="86">
        <f t="shared" si="12"/>
        <v>1</v>
      </c>
      <c r="AF19" s="86">
        <f t="shared" si="12"/>
        <v>3</v>
      </c>
      <c r="AG19" s="86">
        <f t="shared" si="12"/>
        <v>1</v>
      </c>
      <c r="AH19" s="86">
        <f t="shared" si="12"/>
        <v>3</v>
      </c>
      <c r="AI19" s="86">
        <f t="shared" si="12"/>
        <v>0</v>
      </c>
      <c r="AJ19" s="86">
        <f t="shared" si="12"/>
        <v>0</v>
      </c>
      <c r="AK19" s="86">
        <f t="shared" si="12"/>
        <v>0</v>
      </c>
      <c r="AL19" s="86">
        <f t="shared" si="12"/>
        <v>0</v>
      </c>
      <c r="AM19" s="86">
        <f t="shared" si="12"/>
        <v>0</v>
      </c>
      <c r="AN19" s="86">
        <f t="shared" si="12"/>
        <v>0</v>
      </c>
      <c r="AO19" s="86">
        <f t="shared" si="12"/>
        <v>0</v>
      </c>
      <c r="AP19" s="86">
        <f t="shared" si="12"/>
        <v>0</v>
      </c>
      <c r="AQ19" s="86">
        <f t="shared" si="12"/>
        <v>0</v>
      </c>
      <c r="AR19" s="86">
        <f t="shared" si="12"/>
        <v>0</v>
      </c>
      <c r="AS19" s="83">
        <f t="shared" si="12"/>
        <v>0</v>
      </c>
      <c r="AT19" s="83">
        <f t="shared" si="12"/>
        <v>0</v>
      </c>
      <c r="AU19" s="83">
        <f t="shared" si="12"/>
        <v>0</v>
      </c>
      <c r="AV19" s="30"/>
      <c r="AW19" s="30"/>
      <c r="AX19" s="30"/>
      <c r="AY19" s="30"/>
      <c r="AZ19" s="30"/>
      <c r="BA19" s="30"/>
      <c r="BB19" s="30"/>
      <c r="BC19" s="30"/>
      <c r="BD19" s="30"/>
      <c r="BE19" s="29"/>
      <c r="BF19" s="29">
        <f aca="true" t="shared" si="13" ref="BF18:BF57">SUM(F19:BE19)</f>
        <v>168</v>
      </c>
      <c r="BG19" s="31"/>
    </row>
    <row r="20" spans="1:59" s="32" customFormat="1" ht="15" customHeight="1">
      <c r="A20" s="135"/>
      <c r="B20" s="166" t="s">
        <v>96</v>
      </c>
      <c r="C20" s="188" t="s">
        <v>60</v>
      </c>
      <c r="D20" s="33" t="s">
        <v>7</v>
      </c>
      <c r="E20" s="34">
        <v>12</v>
      </c>
      <c r="F20" s="32">
        <v>8</v>
      </c>
      <c r="G20" s="32">
        <v>8</v>
      </c>
      <c r="H20" s="34">
        <v>8</v>
      </c>
      <c r="I20" s="34">
        <v>8</v>
      </c>
      <c r="J20" s="36">
        <v>8</v>
      </c>
      <c r="K20" s="34">
        <v>8</v>
      </c>
      <c r="L20" s="34">
        <v>8</v>
      </c>
      <c r="M20" s="34">
        <v>2</v>
      </c>
      <c r="N20" s="34">
        <v>8</v>
      </c>
      <c r="O20" s="34">
        <v>8</v>
      </c>
      <c r="P20" s="34">
        <v>10</v>
      </c>
      <c r="Q20" s="34">
        <v>8</v>
      </c>
      <c r="R20" s="34">
        <v>8</v>
      </c>
      <c r="S20" s="34">
        <v>8</v>
      </c>
      <c r="T20" s="34">
        <v>8</v>
      </c>
      <c r="U20" s="34">
        <v>8</v>
      </c>
      <c r="V20" s="68"/>
      <c r="W20" s="68"/>
      <c r="X20" s="83"/>
      <c r="Y20" s="88">
        <v>6</v>
      </c>
      <c r="Z20" s="88">
        <v>6</v>
      </c>
      <c r="AA20" s="88">
        <v>6</v>
      </c>
      <c r="AB20" s="88"/>
      <c r="AC20" s="88"/>
      <c r="AD20" s="88">
        <v>2</v>
      </c>
      <c r="AE20" s="34">
        <v>2</v>
      </c>
      <c r="AF20" s="34">
        <v>6</v>
      </c>
      <c r="AG20" s="34">
        <v>2</v>
      </c>
      <c r="AH20" s="34">
        <v>6</v>
      </c>
      <c r="AI20" s="34"/>
      <c r="AJ20" s="34"/>
      <c r="AK20" s="34"/>
      <c r="AL20" s="34"/>
      <c r="AM20" s="34"/>
      <c r="AN20" s="34"/>
      <c r="AO20" s="34"/>
      <c r="AP20" s="88"/>
      <c r="AQ20" s="88"/>
      <c r="AR20" s="88"/>
      <c r="AS20" s="83"/>
      <c r="AT20" s="83"/>
      <c r="AU20" s="83"/>
      <c r="AV20" s="30"/>
      <c r="AW20" s="30"/>
      <c r="AX20" s="30"/>
      <c r="AY20" s="30"/>
      <c r="AZ20" s="30"/>
      <c r="BA20" s="30"/>
      <c r="BB20" s="30"/>
      <c r="BC20" s="30"/>
      <c r="BD20" s="30"/>
      <c r="BE20" s="29">
        <f aca="true" t="shared" si="14" ref="BE19:BE56">SUM(E20:BD20)</f>
        <v>172</v>
      </c>
      <c r="BF20" s="29"/>
      <c r="BG20" s="31"/>
    </row>
    <row r="21" spans="1:59" s="32" customFormat="1" ht="15" customHeight="1">
      <c r="A21" s="135"/>
      <c r="B21" s="167"/>
      <c r="C21" s="188"/>
      <c r="D21" s="35" t="s">
        <v>8</v>
      </c>
      <c r="E21" s="36">
        <f>E20/2</f>
        <v>6</v>
      </c>
      <c r="F21" s="36">
        <f aca="true" t="shared" si="15" ref="F21:AS21">F20/2</f>
        <v>4</v>
      </c>
      <c r="G21" s="36">
        <f t="shared" si="15"/>
        <v>4</v>
      </c>
      <c r="H21" s="36">
        <f t="shared" si="15"/>
        <v>4</v>
      </c>
      <c r="I21" s="36">
        <f t="shared" si="15"/>
        <v>4</v>
      </c>
      <c r="J21" s="36">
        <f t="shared" si="15"/>
        <v>4</v>
      </c>
      <c r="K21" s="36">
        <f t="shared" si="15"/>
        <v>4</v>
      </c>
      <c r="L21" s="36">
        <f t="shared" si="15"/>
        <v>4</v>
      </c>
      <c r="M21" s="36">
        <f t="shared" si="15"/>
        <v>1</v>
      </c>
      <c r="N21" s="36">
        <f t="shared" si="15"/>
        <v>4</v>
      </c>
      <c r="O21" s="36">
        <f t="shared" si="15"/>
        <v>4</v>
      </c>
      <c r="P21" s="36">
        <f t="shared" si="15"/>
        <v>5</v>
      </c>
      <c r="Q21" s="36">
        <f t="shared" si="15"/>
        <v>4</v>
      </c>
      <c r="R21" s="36">
        <f t="shared" si="15"/>
        <v>4</v>
      </c>
      <c r="S21" s="36">
        <f t="shared" si="15"/>
        <v>4</v>
      </c>
      <c r="T21" s="36">
        <f t="shared" si="15"/>
        <v>4</v>
      </c>
      <c r="U21" s="36">
        <f t="shared" si="15"/>
        <v>4</v>
      </c>
      <c r="V21" s="68">
        <f t="shared" si="15"/>
        <v>0</v>
      </c>
      <c r="W21" s="68">
        <f t="shared" si="15"/>
        <v>0</v>
      </c>
      <c r="X21" s="83">
        <f t="shared" si="15"/>
        <v>0</v>
      </c>
      <c r="Y21" s="88">
        <f t="shared" si="15"/>
        <v>3</v>
      </c>
      <c r="Z21" s="88">
        <f t="shared" si="15"/>
        <v>3</v>
      </c>
      <c r="AA21" s="88">
        <f t="shared" si="15"/>
        <v>3</v>
      </c>
      <c r="AB21" s="88">
        <f t="shared" si="15"/>
        <v>0</v>
      </c>
      <c r="AC21" s="88">
        <f t="shared" si="15"/>
        <v>0</v>
      </c>
      <c r="AD21" s="88">
        <f t="shared" si="15"/>
        <v>1</v>
      </c>
      <c r="AE21" s="36">
        <f t="shared" si="15"/>
        <v>1</v>
      </c>
      <c r="AF21" s="36">
        <f t="shared" si="15"/>
        <v>3</v>
      </c>
      <c r="AG21" s="36">
        <f t="shared" si="15"/>
        <v>1</v>
      </c>
      <c r="AH21" s="36">
        <f t="shared" si="15"/>
        <v>3</v>
      </c>
      <c r="AI21" s="36">
        <f t="shared" si="15"/>
        <v>0</v>
      </c>
      <c r="AJ21" s="36">
        <f t="shared" si="15"/>
        <v>0</v>
      </c>
      <c r="AK21" s="36">
        <f t="shared" si="15"/>
        <v>0</v>
      </c>
      <c r="AL21" s="36">
        <f t="shared" si="15"/>
        <v>0</v>
      </c>
      <c r="AM21" s="36">
        <f t="shared" si="15"/>
        <v>0</v>
      </c>
      <c r="AN21" s="36">
        <f t="shared" si="15"/>
        <v>0</v>
      </c>
      <c r="AO21" s="36">
        <f t="shared" si="15"/>
        <v>0</v>
      </c>
      <c r="AP21" s="88">
        <f t="shared" si="15"/>
        <v>0</v>
      </c>
      <c r="AQ21" s="88">
        <f t="shared" si="15"/>
        <v>0</v>
      </c>
      <c r="AR21" s="88">
        <f t="shared" si="15"/>
        <v>0</v>
      </c>
      <c r="AS21" s="83">
        <f t="shared" si="15"/>
        <v>0</v>
      </c>
      <c r="AT21" s="83"/>
      <c r="AU21" s="83"/>
      <c r="AV21" s="30"/>
      <c r="AW21" s="30"/>
      <c r="AX21" s="30"/>
      <c r="AY21" s="30"/>
      <c r="AZ21" s="30"/>
      <c r="BA21" s="30"/>
      <c r="BB21" s="30"/>
      <c r="BC21" s="30"/>
      <c r="BD21" s="30"/>
      <c r="BE21" s="29"/>
      <c r="BF21" s="29">
        <f t="shared" si="13"/>
        <v>80</v>
      </c>
      <c r="BG21" s="37"/>
    </row>
    <row r="22" spans="1:59" s="32" customFormat="1" ht="15" customHeight="1">
      <c r="A22" s="135"/>
      <c r="B22" s="160" t="s">
        <v>97</v>
      </c>
      <c r="C22" s="188" t="s">
        <v>62</v>
      </c>
      <c r="D22" s="33" t="s">
        <v>7</v>
      </c>
      <c r="E22" s="34">
        <v>12</v>
      </c>
      <c r="F22" s="32">
        <v>12</v>
      </c>
      <c r="G22" s="32">
        <v>12</v>
      </c>
      <c r="H22" s="34">
        <v>12</v>
      </c>
      <c r="I22" s="34">
        <v>12</v>
      </c>
      <c r="J22" s="34">
        <v>12</v>
      </c>
      <c r="K22" s="34">
        <v>12</v>
      </c>
      <c r="L22" s="34">
        <v>12</v>
      </c>
      <c r="M22" s="34">
        <v>6</v>
      </c>
      <c r="N22" s="34">
        <v>6</v>
      </c>
      <c r="O22" s="34">
        <v>4</v>
      </c>
      <c r="P22" s="34">
        <v>4</v>
      </c>
      <c r="Q22" s="34">
        <v>2</v>
      </c>
      <c r="R22" s="34"/>
      <c r="S22" s="34"/>
      <c r="T22" s="34"/>
      <c r="U22" s="34"/>
      <c r="V22" s="68"/>
      <c r="W22" s="68"/>
      <c r="X22" s="83"/>
      <c r="Y22" s="88">
        <v>6</v>
      </c>
      <c r="Z22" s="88">
        <v>6</v>
      </c>
      <c r="AA22" s="88">
        <v>6</v>
      </c>
      <c r="AB22" s="88">
        <v>4</v>
      </c>
      <c r="AC22" s="88">
        <v>4</v>
      </c>
      <c r="AD22" s="88">
        <v>2</v>
      </c>
      <c r="AE22" s="34">
        <v>4</v>
      </c>
      <c r="AF22" s="34">
        <v>4</v>
      </c>
      <c r="AG22" s="34">
        <v>2</v>
      </c>
      <c r="AH22" s="34"/>
      <c r="AI22" s="34"/>
      <c r="AJ22" s="34"/>
      <c r="AK22" s="34"/>
      <c r="AL22" s="34"/>
      <c r="AM22" s="34"/>
      <c r="AN22" s="34"/>
      <c r="AO22" s="34"/>
      <c r="AP22" s="88"/>
      <c r="AQ22" s="88"/>
      <c r="AR22" s="88"/>
      <c r="AS22" s="83"/>
      <c r="AT22" s="83"/>
      <c r="AU22" s="83"/>
      <c r="AV22" s="30"/>
      <c r="AW22" s="30"/>
      <c r="AX22" s="30"/>
      <c r="AY22" s="30"/>
      <c r="AZ22" s="30"/>
      <c r="BA22" s="30"/>
      <c r="BB22" s="30"/>
      <c r="BC22" s="30"/>
      <c r="BD22" s="30"/>
      <c r="BE22" s="29">
        <f t="shared" si="14"/>
        <v>156</v>
      </c>
      <c r="BF22" s="29"/>
      <c r="BG22" s="31"/>
    </row>
    <row r="23" spans="1:59" s="32" customFormat="1" ht="15" customHeight="1">
      <c r="A23" s="135"/>
      <c r="B23" s="161"/>
      <c r="C23" s="188"/>
      <c r="D23" s="35" t="s">
        <v>8</v>
      </c>
      <c r="E23" s="36">
        <f>E22/2</f>
        <v>6</v>
      </c>
      <c r="F23" s="36">
        <f aca="true" t="shared" si="16" ref="F23:U23">F22/2</f>
        <v>6</v>
      </c>
      <c r="G23" s="36">
        <f t="shared" si="16"/>
        <v>6</v>
      </c>
      <c r="H23" s="36">
        <f t="shared" si="16"/>
        <v>6</v>
      </c>
      <c r="I23" s="36">
        <f t="shared" si="16"/>
        <v>6</v>
      </c>
      <c r="J23" s="36">
        <f t="shared" si="16"/>
        <v>6</v>
      </c>
      <c r="K23" s="36">
        <f t="shared" si="16"/>
        <v>6</v>
      </c>
      <c r="L23" s="36">
        <f t="shared" si="16"/>
        <v>6</v>
      </c>
      <c r="M23" s="36">
        <f t="shared" si="16"/>
        <v>3</v>
      </c>
      <c r="N23" s="36">
        <f t="shared" si="16"/>
        <v>3</v>
      </c>
      <c r="O23" s="36">
        <f t="shared" si="16"/>
        <v>2</v>
      </c>
      <c r="P23" s="36">
        <f t="shared" si="16"/>
        <v>2</v>
      </c>
      <c r="Q23" s="36">
        <f t="shared" si="16"/>
        <v>1</v>
      </c>
      <c r="R23" s="36">
        <f t="shared" si="16"/>
        <v>0</v>
      </c>
      <c r="S23" s="36">
        <f t="shared" si="16"/>
        <v>0</v>
      </c>
      <c r="T23" s="36">
        <f t="shared" si="16"/>
        <v>0</v>
      </c>
      <c r="U23" s="36">
        <f t="shared" si="16"/>
        <v>0</v>
      </c>
      <c r="V23" s="68">
        <v>0</v>
      </c>
      <c r="W23" s="68">
        <v>0</v>
      </c>
      <c r="X23" s="83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88">
        <v>0</v>
      </c>
      <c r="AQ23" s="88">
        <v>0</v>
      </c>
      <c r="AR23" s="88">
        <v>0</v>
      </c>
      <c r="AS23" s="83">
        <v>0</v>
      </c>
      <c r="AT23" s="83"/>
      <c r="AU23" s="83"/>
      <c r="AV23" s="30"/>
      <c r="AW23" s="30"/>
      <c r="AX23" s="30"/>
      <c r="AY23" s="30"/>
      <c r="AZ23" s="30"/>
      <c r="BA23" s="30"/>
      <c r="BB23" s="30"/>
      <c r="BC23" s="30"/>
      <c r="BD23" s="30"/>
      <c r="BE23" s="29"/>
      <c r="BF23" s="29">
        <f t="shared" si="13"/>
        <v>53</v>
      </c>
      <c r="BG23" s="37"/>
    </row>
    <row r="24" spans="1:59" s="32" customFormat="1" ht="15" customHeight="1">
      <c r="A24" s="135"/>
      <c r="B24" s="168" t="s">
        <v>118</v>
      </c>
      <c r="C24" s="173" t="s">
        <v>117</v>
      </c>
      <c r="D24" s="73" t="s">
        <v>7</v>
      </c>
      <c r="E24" s="74">
        <v>4</v>
      </c>
      <c r="F24" s="74">
        <v>4</v>
      </c>
      <c r="G24" s="74">
        <v>4</v>
      </c>
      <c r="H24" s="74">
        <v>4</v>
      </c>
      <c r="I24" s="74">
        <v>4</v>
      </c>
      <c r="J24" s="74">
        <v>4</v>
      </c>
      <c r="K24" s="74">
        <v>4</v>
      </c>
      <c r="L24" s="74">
        <v>4</v>
      </c>
      <c r="M24" s="74">
        <v>4</v>
      </c>
      <c r="N24" s="74">
        <v>2</v>
      </c>
      <c r="O24" s="74"/>
      <c r="P24" s="74"/>
      <c r="Q24" s="74"/>
      <c r="R24" s="74"/>
      <c r="S24" s="74"/>
      <c r="T24" s="74"/>
      <c r="U24" s="74"/>
      <c r="V24" s="74"/>
      <c r="W24" s="74"/>
      <c r="X24" s="83"/>
      <c r="Y24" s="74">
        <v>6</v>
      </c>
      <c r="Z24" s="74">
        <v>6</v>
      </c>
      <c r="AA24" s="74">
        <v>6</v>
      </c>
      <c r="AB24" s="74">
        <v>6</v>
      </c>
      <c r="AC24" s="74">
        <v>6</v>
      </c>
      <c r="AD24" s="74">
        <v>6</v>
      </c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83"/>
      <c r="AT24" s="83"/>
      <c r="AU24" s="83"/>
      <c r="AV24" s="108"/>
      <c r="AW24" s="108"/>
      <c r="AX24" s="108"/>
      <c r="AY24" s="108"/>
      <c r="AZ24" s="108"/>
      <c r="BA24" s="108"/>
      <c r="BB24" s="108"/>
      <c r="BC24" s="108"/>
      <c r="BD24" s="108"/>
      <c r="BE24" s="29">
        <f t="shared" si="14"/>
        <v>74</v>
      </c>
      <c r="BF24" s="29"/>
      <c r="BG24" s="31"/>
    </row>
    <row r="25" spans="1:59" s="32" customFormat="1" ht="15" customHeight="1">
      <c r="A25" s="135"/>
      <c r="B25" s="168"/>
      <c r="C25" s="174"/>
      <c r="D25" s="73" t="s">
        <v>8</v>
      </c>
      <c r="E25" s="74">
        <f>E24/2</f>
        <v>2</v>
      </c>
      <c r="F25" s="74">
        <f aca="true" t="shared" si="17" ref="F25:AU25">F24/2</f>
        <v>2</v>
      </c>
      <c r="G25" s="74">
        <f t="shared" si="17"/>
        <v>2</v>
      </c>
      <c r="H25" s="74">
        <f t="shared" si="17"/>
        <v>2</v>
      </c>
      <c r="I25" s="74">
        <f t="shared" si="17"/>
        <v>2</v>
      </c>
      <c r="J25" s="74">
        <f t="shared" si="17"/>
        <v>2</v>
      </c>
      <c r="K25" s="74">
        <f t="shared" si="17"/>
        <v>2</v>
      </c>
      <c r="L25" s="74">
        <f t="shared" si="17"/>
        <v>2</v>
      </c>
      <c r="M25" s="74">
        <f t="shared" si="17"/>
        <v>2</v>
      </c>
      <c r="N25" s="74">
        <f t="shared" si="17"/>
        <v>1</v>
      </c>
      <c r="O25" s="74">
        <f t="shared" si="17"/>
        <v>0</v>
      </c>
      <c r="P25" s="74">
        <f t="shared" si="17"/>
        <v>0</v>
      </c>
      <c r="Q25" s="74">
        <f t="shared" si="17"/>
        <v>0</v>
      </c>
      <c r="R25" s="74">
        <f t="shared" si="17"/>
        <v>0</v>
      </c>
      <c r="S25" s="74">
        <f t="shared" si="17"/>
        <v>0</v>
      </c>
      <c r="T25" s="74">
        <f t="shared" si="17"/>
        <v>0</v>
      </c>
      <c r="U25" s="74">
        <f t="shared" si="17"/>
        <v>0</v>
      </c>
      <c r="V25" s="74">
        <f t="shared" si="17"/>
        <v>0</v>
      </c>
      <c r="W25" s="74">
        <f t="shared" si="17"/>
        <v>0</v>
      </c>
      <c r="X25" s="83">
        <f t="shared" si="17"/>
        <v>0</v>
      </c>
      <c r="Y25" s="74">
        <f t="shared" si="17"/>
        <v>3</v>
      </c>
      <c r="Z25" s="74">
        <f t="shared" si="17"/>
        <v>3</v>
      </c>
      <c r="AA25" s="74">
        <f t="shared" si="17"/>
        <v>3</v>
      </c>
      <c r="AB25" s="74">
        <f t="shared" si="17"/>
        <v>3</v>
      </c>
      <c r="AC25" s="74">
        <f t="shared" si="17"/>
        <v>3</v>
      </c>
      <c r="AD25" s="74">
        <f t="shared" si="17"/>
        <v>3</v>
      </c>
      <c r="AE25" s="74">
        <f t="shared" si="17"/>
        <v>0</v>
      </c>
      <c r="AF25" s="74">
        <f t="shared" si="17"/>
        <v>0</v>
      </c>
      <c r="AG25" s="74">
        <f t="shared" si="17"/>
        <v>0</v>
      </c>
      <c r="AH25" s="74">
        <f t="shared" si="17"/>
        <v>0</v>
      </c>
      <c r="AI25" s="74">
        <f t="shared" si="17"/>
        <v>0</v>
      </c>
      <c r="AJ25" s="74">
        <f t="shared" si="17"/>
        <v>0</v>
      </c>
      <c r="AK25" s="74">
        <f t="shared" si="17"/>
        <v>0</v>
      </c>
      <c r="AL25" s="74">
        <f t="shared" si="17"/>
        <v>0</v>
      </c>
      <c r="AM25" s="74">
        <f t="shared" si="17"/>
        <v>0</v>
      </c>
      <c r="AN25" s="74">
        <f t="shared" si="17"/>
        <v>0</v>
      </c>
      <c r="AO25" s="74">
        <f t="shared" si="17"/>
        <v>0</v>
      </c>
      <c r="AP25" s="74">
        <f t="shared" si="17"/>
        <v>0</v>
      </c>
      <c r="AQ25" s="74">
        <f t="shared" si="17"/>
        <v>0</v>
      </c>
      <c r="AR25" s="74">
        <f t="shared" si="17"/>
        <v>0</v>
      </c>
      <c r="AS25" s="83">
        <f t="shared" si="17"/>
        <v>0</v>
      </c>
      <c r="AT25" s="83">
        <f t="shared" si="17"/>
        <v>0</v>
      </c>
      <c r="AU25" s="83">
        <f t="shared" si="17"/>
        <v>0</v>
      </c>
      <c r="AV25" s="108"/>
      <c r="AW25" s="108"/>
      <c r="AX25" s="108"/>
      <c r="AY25" s="108"/>
      <c r="AZ25" s="108"/>
      <c r="BA25" s="108"/>
      <c r="BB25" s="108"/>
      <c r="BC25" s="108"/>
      <c r="BD25" s="108"/>
      <c r="BE25" s="29"/>
      <c r="BF25" s="29">
        <f t="shared" si="13"/>
        <v>35</v>
      </c>
      <c r="BG25" s="31"/>
    </row>
    <row r="26" spans="1:59" s="32" customFormat="1" ht="15" customHeight="1">
      <c r="A26" s="135"/>
      <c r="B26" s="196" t="s">
        <v>119</v>
      </c>
      <c r="C26" s="198" t="s">
        <v>95</v>
      </c>
      <c r="D26" s="85" t="s">
        <v>7</v>
      </c>
      <c r="E26" s="86">
        <f>E28</f>
        <v>6</v>
      </c>
      <c r="F26" s="86">
        <f aca="true" t="shared" si="18" ref="F26:AU26">F28</f>
        <v>6</v>
      </c>
      <c r="G26" s="86">
        <f t="shared" si="18"/>
        <v>6</v>
      </c>
      <c r="H26" s="86">
        <f t="shared" si="18"/>
        <v>6</v>
      </c>
      <c r="I26" s="86">
        <f t="shared" si="18"/>
        <v>6</v>
      </c>
      <c r="J26" s="86">
        <f t="shared" si="18"/>
        <v>6</v>
      </c>
      <c r="K26" s="86">
        <f t="shared" si="18"/>
        <v>6</v>
      </c>
      <c r="L26" s="86">
        <f t="shared" si="18"/>
        <v>6</v>
      </c>
      <c r="M26" s="86">
        <f t="shared" si="18"/>
        <v>6</v>
      </c>
      <c r="N26" s="86">
        <f t="shared" si="18"/>
        <v>2</v>
      </c>
      <c r="O26" s="86">
        <f t="shared" si="18"/>
        <v>0</v>
      </c>
      <c r="P26" s="86">
        <f t="shared" si="18"/>
        <v>0</v>
      </c>
      <c r="Q26" s="86">
        <f t="shared" si="18"/>
        <v>0</v>
      </c>
      <c r="R26" s="86">
        <f t="shared" si="18"/>
        <v>0</v>
      </c>
      <c r="S26" s="86">
        <f t="shared" si="18"/>
        <v>0</v>
      </c>
      <c r="T26" s="86">
        <f t="shared" si="18"/>
        <v>0</v>
      </c>
      <c r="U26" s="86">
        <f t="shared" si="18"/>
        <v>0</v>
      </c>
      <c r="V26" s="86">
        <f t="shared" si="18"/>
        <v>0</v>
      </c>
      <c r="W26" s="86">
        <f t="shared" si="18"/>
        <v>0</v>
      </c>
      <c r="X26" s="86">
        <f t="shared" si="18"/>
        <v>0</v>
      </c>
      <c r="Y26" s="86">
        <f t="shared" si="18"/>
        <v>8</v>
      </c>
      <c r="Z26" s="86">
        <f t="shared" si="18"/>
        <v>8</v>
      </c>
      <c r="AA26" s="86">
        <f t="shared" si="18"/>
        <v>8</v>
      </c>
      <c r="AB26" s="86">
        <f t="shared" si="18"/>
        <v>8</v>
      </c>
      <c r="AC26" s="86">
        <f t="shared" si="18"/>
        <v>8</v>
      </c>
      <c r="AD26" s="86">
        <f t="shared" si="18"/>
        <v>8</v>
      </c>
      <c r="AE26" s="86">
        <f t="shared" si="18"/>
        <v>6</v>
      </c>
      <c r="AF26" s="86">
        <f t="shared" si="18"/>
        <v>0</v>
      </c>
      <c r="AG26" s="86">
        <f t="shared" si="18"/>
        <v>0</v>
      </c>
      <c r="AH26" s="86">
        <f t="shared" si="18"/>
        <v>0</v>
      </c>
      <c r="AI26" s="86">
        <f t="shared" si="18"/>
        <v>0</v>
      </c>
      <c r="AJ26" s="86">
        <f t="shared" si="18"/>
        <v>0</v>
      </c>
      <c r="AK26" s="86">
        <f t="shared" si="18"/>
        <v>0</v>
      </c>
      <c r="AL26" s="86">
        <f t="shared" si="18"/>
        <v>0</v>
      </c>
      <c r="AM26" s="86">
        <f t="shared" si="18"/>
        <v>0</v>
      </c>
      <c r="AN26" s="86">
        <f t="shared" si="18"/>
        <v>0</v>
      </c>
      <c r="AO26" s="86">
        <f t="shared" si="18"/>
        <v>0</v>
      </c>
      <c r="AP26" s="86">
        <f t="shared" si="18"/>
        <v>0</v>
      </c>
      <c r="AQ26" s="86">
        <f t="shared" si="18"/>
        <v>0</v>
      </c>
      <c r="AR26" s="86">
        <f t="shared" si="18"/>
        <v>0</v>
      </c>
      <c r="AS26" s="86">
        <f t="shared" si="18"/>
        <v>0</v>
      </c>
      <c r="AT26" s="86">
        <f t="shared" si="18"/>
        <v>0</v>
      </c>
      <c r="AU26" s="86">
        <f t="shared" si="18"/>
        <v>0</v>
      </c>
      <c r="AV26" s="108"/>
      <c r="AW26" s="108"/>
      <c r="AX26" s="108"/>
      <c r="AY26" s="108"/>
      <c r="AZ26" s="108"/>
      <c r="BA26" s="108"/>
      <c r="BB26" s="108"/>
      <c r="BC26" s="108"/>
      <c r="BD26" s="108"/>
      <c r="BE26" s="29">
        <f t="shared" si="14"/>
        <v>110</v>
      </c>
      <c r="BF26" s="29"/>
      <c r="BG26" s="31"/>
    </row>
    <row r="27" spans="1:59" s="32" customFormat="1" ht="15" customHeight="1">
      <c r="A27" s="135"/>
      <c r="B27" s="197"/>
      <c r="C27" s="199"/>
      <c r="D27" s="85" t="s">
        <v>8</v>
      </c>
      <c r="E27" s="86">
        <f>E29</f>
        <v>3</v>
      </c>
      <c r="F27" s="86">
        <f aca="true" t="shared" si="19" ref="F27:AU27">F29</f>
        <v>3</v>
      </c>
      <c r="G27" s="86">
        <f t="shared" si="19"/>
        <v>3</v>
      </c>
      <c r="H27" s="86">
        <f t="shared" si="19"/>
        <v>3</v>
      </c>
      <c r="I27" s="86">
        <f t="shared" si="19"/>
        <v>3</v>
      </c>
      <c r="J27" s="86">
        <f t="shared" si="19"/>
        <v>3</v>
      </c>
      <c r="K27" s="86">
        <f t="shared" si="19"/>
        <v>3</v>
      </c>
      <c r="L27" s="86">
        <f t="shared" si="19"/>
        <v>3</v>
      </c>
      <c r="M27" s="86">
        <f t="shared" si="19"/>
        <v>3</v>
      </c>
      <c r="N27" s="86">
        <f t="shared" si="19"/>
        <v>1</v>
      </c>
      <c r="O27" s="86">
        <f t="shared" si="19"/>
        <v>0</v>
      </c>
      <c r="P27" s="86">
        <f t="shared" si="19"/>
        <v>0</v>
      </c>
      <c r="Q27" s="86">
        <f t="shared" si="19"/>
        <v>0</v>
      </c>
      <c r="R27" s="86">
        <f t="shared" si="19"/>
        <v>0</v>
      </c>
      <c r="S27" s="86">
        <f t="shared" si="19"/>
        <v>0</v>
      </c>
      <c r="T27" s="86">
        <f t="shared" si="19"/>
        <v>0</v>
      </c>
      <c r="U27" s="86">
        <f t="shared" si="19"/>
        <v>0</v>
      </c>
      <c r="V27" s="86">
        <f t="shared" si="19"/>
        <v>0</v>
      </c>
      <c r="W27" s="86">
        <f t="shared" si="19"/>
        <v>0</v>
      </c>
      <c r="X27" s="86">
        <f t="shared" si="19"/>
        <v>0</v>
      </c>
      <c r="Y27" s="86">
        <f t="shared" si="19"/>
        <v>4</v>
      </c>
      <c r="Z27" s="86">
        <f t="shared" si="19"/>
        <v>4</v>
      </c>
      <c r="AA27" s="86">
        <f t="shared" si="19"/>
        <v>4</v>
      </c>
      <c r="AB27" s="86">
        <f t="shared" si="19"/>
        <v>4</v>
      </c>
      <c r="AC27" s="86">
        <f t="shared" si="19"/>
        <v>4</v>
      </c>
      <c r="AD27" s="86">
        <f t="shared" si="19"/>
        <v>4</v>
      </c>
      <c r="AE27" s="86">
        <f t="shared" si="19"/>
        <v>3</v>
      </c>
      <c r="AF27" s="86">
        <f t="shared" si="19"/>
        <v>0</v>
      </c>
      <c r="AG27" s="86">
        <f t="shared" si="19"/>
        <v>0</v>
      </c>
      <c r="AH27" s="86">
        <f t="shared" si="19"/>
        <v>0</v>
      </c>
      <c r="AI27" s="86">
        <f t="shared" si="19"/>
        <v>0</v>
      </c>
      <c r="AJ27" s="86">
        <f t="shared" si="19"/>
        <v>0</v>
      </c>
      <c r="AK27" s="86">
        <f t="shared" si="19"/>
        <v>0</v>
      </c>
      <c r="AL27" s="86">
        <f t="shared" si="19"/>
        <v>0</v>
      </c>
      <c r="AM27" s="86">
        <f t="shared" si="19"/>
        <v>0</v>
      </c>
      <c r="AN27" s="86">
        <f t="shared" si="19"/>
        <v>0</v>
      </c>
      <c r="AO27" s="86">
        <f t="shared" si="19"/>
        <v>0</v>
      </c>
      <c r="AP27" s="86">
        <f t="shared" si="19"/>
        <v>0</v>
      </c>
      <c r="AQ27" s="86">
        <f t="shared" si="19"/>
        <v>0</v>
      </c>
      <c r="AR27" s="86">
        <f t="shared" si="19"/>
        <v>0</v>
      </c>
      <c r="AS27" s="86">
        <f t="shared" si="19"/>
        <v>0</v>
      </c>
      <c r="AT27" s="86">
        <f t="shared" si="19"/>
        <v>0</v>
      </c>
      <c r="AU27" s="86">
        <f t="shared" si="19"/>
        <v>0</v>
      </c>
      <c r="AV27" s="108"/>
      <c r="AW27" s="108"/>
      <c r="AX27" s="108"/>
      <c r="AY27" s="108"/>
      <c r="AZ27" s="108"/>
      <c r="BA27" s="108"/>
      <c r="BB27" s="108"/>
      <c r="BC27" s="108"/>
      <c r="BD27" s="108"/>
      <c r="BE27" s="29"/>
      <c r="BF27" s="29">
        <f t="shared" si="13"/>
        <v>52</v>
      </c>
      <c r="BG27" s="31"/>
    </row>
    <row r="28" spans="1:59" s="32" customFormat="1" ht="24.75" customHeight="1">
      <c r="A28" s="135"/>
      <c r="B28" s="160" t="s">
        <v>130</v>
      </c>
      <c r="C28" s="188" t="s">
        <v>140</v>
      </c>
      <c r="D28" s="33" t="s">
        <v>7</v>
      </c>
      <c r="E28" s="34">
        <v>6</v>
      </c>
      <c r="F28" s="34">
        <v>6</v>
      </c>
      <c r="G28" s="34">
        <v>6</v>
      </c>
      <c r="H28" s="34">
        <v>6</v>
      </c>
      <c r="I28" s="34">
        <v>6</v>
      </c>
      <c r="J28" s="34">
        <v>6</v>
      </c>
      <c r="K28" s="34">
        <v>6</v>
      </c>
      <c r="L28" s="34">
        <v>6</v>
      </c>
      <c r="M28" s="34">
        <v>6</v>
      </c>
      <c r="N28" s="34">
        <v>2</v>
      </c>
      <c r="O28" s="34"/>
      <c r="P28" s="74"/>
      <c r="Q28" s="74"/>
      <c r="R28" s="74"/>
      <c r="S28" s="74"/>
      <c r="T28" s="74"/>
      <c r="U28" s="34"/>
      <c r="V28" s="109"/>
      <c r="W28" s="109"/>
      <c r="X28" s="83"/>
      <c r="Y28" s="34">
        <v>8</v>
      </c>
      <c r="Z28" s="34">
        <v>8</v>
      </c>
      <c r="AA28" s="34">
        <v>8</v>
      </c>
      <c r="AB28" s="34">
        <v>8</v>
      </c>
      <c r="AC28" s="34">
        <v>8</v>
      </c>
      <c r="AD28" s="34">
        <v>8</v>
      </c>
      <c r="AE28" s="34">
        <v>6</v>
      </c>
      <c r="AF28" s="34"/>
      <c r="AG28" s="34"/>
      <c r="AH28" s="34"/>
      <c r="AI28" s="34"/>
      <c r="AJ28" s="34"/>
      <c r="AK28" s="34"/>
      <c r="AL28" s="80"/>
      <c r="AM28" s="34"/>
      <c r="AN28" s="34"/>
      <c r="AO28" s="34"/>
      <c r="AP28" s="74"/>
      <c r="AQ28" s="74"/>
      <c r="AR28" s="74"/>
      <c r="AS28" s="83"/>
      <c r="AT28" s="83"/>
      <c r="AU28" s="83"/>
      <c r="AV28" s="108"/>
      <c r="AW28" s="108"/>
      <c r="AX28" s="108"/>
      <c r="AY28" s="108"/>
      <c r="AZ28" s="108"/>
      <c r="BA28" s="108"/>
      <c r="BB28" s="108"/>
      <c r="BC28" s="108"/>
      <c r="BD28" s="108"/>
      <c r="BE28" s="29">
        <f t="shared" si="14"/>
        <v>110</v>
      </c>
      <c r="BF28" s="29"/>
      <c r="BG28" s="31"/>
    </row>
    <row r="29" spans="1:59" s="32" customFormat="1" ht="31.5" customHeight="1">
      <c r="A29" s="135"/>
      <c r="B29" s="161"/>
      <c r="C29" s="188"/>
      <c r="D29" s="35" t="s">
        <v>8</v>
      </c>
      <c r="E29" s="36">
        <f>E28/2</f>
        <v>3</v>
      </c>
      <c r="F29" s="36">
        <f aca="true" t="shared" si="20" ref="F29:AU29">F28/2</f>
        <v>3</v>
      </c>
      <c r="G29" s="36">
        <f t="shared" si="20"/>
        <v>3</v>
      </c>
      <c r="H29" s="36">
        <f t="shared" si="20"/>
        <v>3</v>
      </c>
      <c r="I29" s="36">
        <f t="shared" si="20"/>
        <v>3</v>
      </c>
      <c r="J29" s="36">
        <f t="shared" si="20"/>
        <v>3</v>
      </c>
      <c r="K29" s="36">
        <f t="shared" si="20"/>
        <v>3</v>
      </c>
      <c r="L29" s="36">
        <f t="shared" si="20"/>
        <v>3</v>
      </c>
      <c r="M29" s="36">
        <f t="shared" si="20"/>
        <v>3</v>
      </c>
      <c r="N29" s="36">
        <f t="shared" si="20"/>
        <v>1</v>
      </c>
      <c r="O29" s="36">
        <f t="shared" si="20"/>
        <v>0</v>
      </c>
      <c r="P29" s="74">
        <f t="shared" si="20"/>
        <v>0</v>
      </c>
      <c r="Q29" s="74">
        <f t="shared" si="20"/>
        <v>0</v>
      </c>
      <c r="R29" s="74">
        <f t="shared" si="20"/>
        <v>0</v>
      </c>
      <c r="S29" s="74">
        <f t="shared" si="20"/>
        <v>0</v>
      </c>
      <c r="T29" s="74">
        <f t="shared" si="20"/>
        <v>0</v>
      </c>
      <c r="U29" s="36">
        <f t="shared" si="20"/>
        <v>0</v>
      </c>
      <c r="V29" s="109"/>
      <c r="W29" s="109"/>
      <c r="X29" s="83">
        <f t="shared" si="20"/>
        <v>0</v>
      </c>
      <c r="Y29" s="36">
        <f t="shared" si="20"/>
        <v>4</v>
      </c>
      <c r="Z29" s="36">
        <f t="shared" si="20"/>
        <v>4</v>
      </c>
      <c r="AA29" s="36">
        <f t="shared" si="20"/>
        <v>4</v>
      </c>
      <c r="AB29" s="36">
        <f t="shared" si="20"/>
        <v>4</v>
      </c>
      <c r="AC29" s="36">
        <f t="shared" si="20"/>
        <v>4</v>
      </c>
      <c r="AD29" s="36">
        <f t="shared" si="20"/>
        <v>4</v>
      </c>
      <c r="AE29" s="36">
        <f t="shared" si="20"/>
        <v>3</v>
      </c>
      <c r="AF29" s="36">
        <f t="shared" si="20"/>
        <v>0</v>
      </c>
      <c r="AG29" s="36">
        <f t="shared" si="20"/>
        <v>0</v>
      </c>
      <c r="AH29" s="36">
        <f t="shared" si="20"/>
        <v>0</v>
      </c>
      <c r="AI29" s="36">
        <f t="shared" si="20"/>
        <v>0</v>
      </c>
      <c r="AJ29" s="36">
        <f t="shared" si="20"/>
        <v>0</v>
      </c>
      <c r="AK29" s="36">
        <f t="shared" si="20"/>
        <v>0</v>
      </c>
      <c r="AL29" s="80">
        <f t="shared" si="20"/>
        <v>0</v>
      </c>
      <c r="AM29" s="36">
        <f t="shared" si="20"/>
        <v>0</v>
      </c>
      <c r="AN29" s="36">
        <f t="shared" si="20"/>
        <v>0</v>
      </c>
      <c r="AO29" s="36">
        <f t="shared" si="20"/>
        <v>0</v>
      </c>
      <c r="AP29" s="74">
        <f t="shared" si="20"/>
        <v>0</v>
      </c>
      <c r="AQ29" s="74">
        <f t="shared" si="20"/>
        <v>0</v>
      </c>
      <c r="AR29" s="74">
        <f t="shared" si="20"/>
        <v>0</v>
      </c>
      <c r="AS29" s="83">
        <f t="shared" si="20"/>
        <v>0</v>
      </c>
      <c r="AT29" s="83">
        <f t="shared" si="20"/>
        <v>0</v>
      </c>
      <c r="AU29" s="83">
        <f t="shared" si="20"/>
        <v>0</v>
      </c>
      <c r="AV29" s="108"/>
      <c r="AW29" s="108"/>
      <c r="AX29" s="108"/>
      <c r="AY29" s="108"/>
      <c r="AZ29" s="108"/>
      <c r="BA29" s="108"/>
      <c r="BB29" s="108"/>
      <c r="BC29" s="108"/>
      <c r="BD29" s="108"/>
      <c r="BE29" s="29"/>
      <c r="BF29" s="29">
        <f t="shared" si="13"/>
        <v>52</v>
      </c>
      <c r="BG29" s="37"/>
    </row>
    <row r="30" spans="1:59" s="32" customFormat="1" ht="15" customHeight="1">
      <c r="A30" s="135"/>
      <c r="B30" s="215" t="s">
        <v>54</v>
      </c>
      <c r="C30" s="216" t="s">
        <v>55</v>
      </c>
      <c r="D30" s="104" t="s">
        <v>7</v>
      </c>
      <c r="E30" s="105">
        <f>E32+E34</f>
        <v>0</v>
      </c>
      <c r="F30" s="105">
        <f aca="true" t="shared" si="21" ref="F30:AU30">F32+F34</f>
        <v>0</v>
      </c>
      <c r="G30" s="105">
        <f t="shared" si="21"/>
        <v>0</v>
      </c>
      <c r="H30" s="105">
        <f t="shared" si="21"/>
        <v>0</v>
      </c>
      <c r="I30" s="105">
        <f t="shared" si="21"/>
        <v>0</v>
      </c>
      <c r="J30" s="105">
        <f t="shared" si="21"/>
        <v>0</v>
      </c>
      <c r="K30" s="105">
        <f t="shared" si="21"/>
        <v>0</v>
      </c>
      <c r="L30" s="105">
        <f t="shared" si="21"/>
        <v>0</v>
      </c>
      <c r="M30" s="105">
        <f t="shared" si="21"/>
        <v>0</v>
      </c>
      <c r="N30" s="105">
        <f t="shared" si="21"/>
        <v>0</v>
      </c>
      <c r="O30" s="105">
        <f t="shared" si="21"/>
        <v>0</v>
      </c>
      <c r="P30" s="105">
        <f t="shared" si="21"/>
        <v>0</v>
      </c>
      <c r="Q30" s="105">
        <f t="shared" si="21"/>
        <v>0</v>
      </c>
      <c r="R30" s="105">
        <f t="shared" si="21"/>
        <v>0</v>
      </c>
      <c r="S30" s="105">
        <f t="shared" si="21"/>
        <v>0</v>
      </c>
      <c r="T30" s="105">
        <f t="shared" si="21"/>
        <v>0</v>
      </c>
      <c r="U30" s="105">
        <f t="shared" si="21"/>
        <v>0</v>
      </c>
      <c r="V30" s="105">
        <f t="shared" si="21"/>
        <v>0</v>
      </c>
      <c r="W30" s="105">
        <f t="shared" si="21"/>
        <v>0</v>
      </c>
      <c r="X30" s="83">
        <f t="shared" si="21"/>
        <v>0</v>
      </c>
      <c r="Y30" s="105">
        <f t="shared" si="21"/>
        <v>0</v>
      </c>
      <c r="Z30" s="105">
        <f t="shared" si="21"/>
        <v>0</v>
      </c>
      <c r="AA30" s="105">
        <f t="shared" si="21"/>
        <v>0</v>
      </c>
      <c r="AB30" s="105">
        <f t="shared" si="21"/>
        <v>0</v>
      </c>
      <c r="AC30" s="105">
        <f t="shared" si="21"/>
        <v>0</v>
      </c>
      <c r="AD30" s="105">
        <f t="shared" si="21"/>
        <v>0</v>
      </c>
      <c r="AE30" s="105">
        <f t="shared" si="21"/>
        <v>6</v>
      </c>
      <c r="AF30" s="105">
        <f t="shared" si="21"/>
        <v>6</v>
      </c>
      <c r="AG30" s="105">
        <f t="shared" si="21"/>
        <v>6</v>
      </c>
      <c r="AH30" s="105">
        <f t="shared" si="21"/>
        <v>6</v>
      </c>
      <c r="AI30" s="105">
        <f t="shared" si="21"/>
        <v>6</v>
      </c>
      <c r="AJ30" s="105">
        <f t="shared" si="21"/>
        <v>0</v>
      </c>
      <c r="AK30" s="105">
        <f t="shared" si="21"/>
        <v>0</v>
      </c>
      <c r="AL30" s="105">
        <f t="shared" si="21"/>
        <v>0</v>
      </c>
      <c r="AM30" s="105">
        <f t="shared" si="21"/>
        <v>0</v>
      </c>
      <c r="AN30" s="105">
        <f t="shared" si="21"/>
        <v>0</v>
      </c>
      <c r="AO30" s="105">
        <f t="shared" si="21"/>
        <v>0</v>
      </c>
      <c r="AP30" s="105">
        <f t="shared" si="21"/>
        <v>0</v>
      </c>
      <c r="AQ30" s="105">
        <f t="shared" si="21"/>
        <v>0</v>
      </c>
      <c r="AR30" s="105">
        <f t="shared" si="21"/>
        <v>0</v>
      </c>
      <c r="AS30" s="83">
        <f t="shared" si="21"/>
        <v>0</v>
      </c>
      <c r="AT30" s="83">
        <f t="shared" si="21"/>
        <v>0</v>
      </c>
      <c r="AU30" s="83">
        <f t="shared" si="21"/>
        <v>0</v>
      </c>
      <c r="AV30" s="30"/>
      <c r="AW30" s="30"/>
      <c r="AX30" s="30"/>
      <c r="AY30" s="30"/>
      <c r="AZ30" s="30"/>
      <c r="BA30" s="30"/>
      <c r="BB30" s="30"/>
      <c r="BC30" s="30"/>
      <c r="BD30" s="30"/>
      <c r="BE30" s="29">
        <f t="shared" si="14"/>
        <v>30</v>
      </c>
      <c r="BF30" s="29"/>
      <c r="BG30" s="31"/>
    </row>
    <row r="31" spans="1:60" s="32" customFormat="1" ht="15" customHeight="1">
      <c r="A31" s="135"/>
      <c r="B31" s="215"/>
      <c r="C31" s="217"/>
      <c r="D31" s="104" t="s">
        <v>8</v>
      </c>
      <c r="E31" s="105">
        <f>E33+E35</f>
        <v>0</v>
      </c>
      <c r="F31" s="105">
        <f aca="true" t="shared" si="22" ref="F31:AU31">F33+F35</f>
        <v>0</v>
      </c>
      <c r="G31" s="105">
        <f t="shared" si="22"/>
        <v>0</v>
      </c>
      <c r="H31" s="105">
        <f t="shared" si="22"/>
        <v>0</v>
      </c>
      <c r="I31" s="105">
        <f t="shared" si="22"/>
        <v>0</v>
      </c>
      <c r="J31" s="105">
        <f t="shared" si="22"/>
        <v>0</v>
      </c>
      <c r="K31" s="105">
        <f t="shared" si="22"/>
        <v>0</v>
      </c>
      <c r="L31" s="105">
        <f t="shared" si="22"/>
        <v>0</v>
      </c>
      <c r="M31" s="105">
        <f t="shared" si="22"/>
        <v>0</v>
      </c>
      <c r="N31" s="105">
        <f t="shared" si="22"/>
        <v>0</v>
      </c>
      <c r="O31" s="105">
        <f t="shared" si="22"/>
        <v>0</v>
      </c>
      <c r="P31" s="105">
        <f t="shared" si="22"/>
        <v>0</v>
      </c>
      <c r="Q31" s="105">
        <f t="shared" si="22"/>
        <v>0</v>
      </c>
      <c r="R31" s="105">
        <f t="shared" si="22"/>
        <v>0</v>
      </c>
      <c r="S31" s="105">
        <f t="shared" si="22"/>
        <v>0</v>
      </c>
      <c r="T31" s="105">
        <f t="shared" si="22"/>
        <v>0</v>
      </c>
      <c r="U31" s="105">
        <f t="shared" si="22"/>
        <v>0</v>
      </c>
      <c r="V31" s="105">
        <f t="shared" si="22"/>
        <v>0</v>
      </c>
      <c r="W31" s="105">
        <f t="shared" si="22"/>
        <v>0</v>
      </c>
      <c r="X31" s="83">
        <f t="shared" si="22"/>
        <v>0</v>
      </c>
      <c r="Y31" s="105">
        <f t="shared" si="22"/>
        <v>0</v>
      </c>
      <c r="Z31" s="105">
        <f t="shared" si="22"/>
        <v>0</v>
      </c>
      <c r="AA31" s="105">
        <f t="shared" si="22"/>
        <v>0</v>
      </c>
      <c r="AB31" s="105">
        <f t="shared" si="22"/>
        <v>0</v>
      </c>
      <c r="AC31" s="105">
        <f t="shared" si="22"/>
        <v>0</v>
      </c>
      <c r="AD31" s="105">
        <f t="shared" si="22"/>
        <v>0</v>
      </c>
      <c r="AE31" s="105">
        <f t="shared" si="22"/>
        <v>3</v>
      </c>
      <c r="AF31" s="105">
        <f t="shared" si="22"/>
        <v>3</v>
      </c>
      <c r="AG31" s="105">
        <f t="shared" si="22"/>
        <v>3</v>
      </c>
      <c r="AH31" s="105">
        <f t="shared" si="22"/>
        <v>3</v>
      </c>
      <c r="AI31" s="105">
        <f t="shared" si="22"/>
        <v>3</v>
      </c>
      <c r="AJ31" s="105">
        <f t="shared" si="22"/>
        <v>0</v>
      </c>
      <c r="AK31" s="105">
        <f t="shared" si="22"/>
        <v>0</v>
      </c>
      <c r="AL31" s="105">
        <f t="shared" si="22"/>
        <v>0</v>
      </c>
      <c r="AM31" s="105">
        <f t="shared" si="22"/>
        <v>0</v>
      </c>
      <c r="AN31" s="105">
        <f t="shared" si="22"/>
        <v>0</v>
      </c>
      <c r="AO31" s="105">
        <f t="shared" si="22"/>
        <v>0</v>
      </c>
      <c r="AP31" s="105">
        <f t="shared" si="22"/>
        <v>0</v>
      </c>
      <c r="AQ31" s="105">
        <f t="shared" si="22"/>
        <v>0</v>
      </c>
      <c r="AR31" s="105">
        <f t="shared" si="22"/>
        <v>0</v>
      </c>
      <c r="AS31" s="83">
        <f t="shared" si="22"/>
        <v>0</v>
      </c>
      <c r="AT31" s="83">
        <f t="shared" si="22"/>
        <v>0</v>
      </c>
      <c r="AU31" s="83">
        <f t="shared" si="22"/>
        <v>0</v>
      </c>
      <c r="AV31" s="30"/>
      <c r="AW31" s="30"/>
      <c r="AX31" s="30"/>
      <c r="AY31" s="30"/>
      <c r="AZ31" s="30"/>
      <c r="BA31" s="30"/>
      <c r="BB31" s="30"/>
      <c r="BC31" s="30"/>
      <c r="BD31" s="30"/>
      <c r="BE31" s="29"/>
      <c r="BF31" s="29">
        <f t="shared" si="13"/>
        <v>15</v>
      </c>
      <c r="BG31" s="37"/>
      <c r="BH31" s="38"/>
    </row>
    <row r="32" spans="1:59" s="32" customFormat="1" ht="15" customHeight="1">
      <c r="A32" s="135"/>
      <c r="B32" s="168" t="s">
        <v>66</v>
      </c>
      <c r="C32" s="173" t="s">
        <v>80</v>
      </c>
      <c r="D32" s="73" t="s">
        <v>7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68"/>
      <c r="W32" s="68"/>
      <c r="X32" s="83"/>
      <c r="Y32" s="88"/>
      <c r="Z32" s="88"/>
      <c r="AA32" s="88"/>
      <c r="AB32" s="88"/>
      <c r="AC32" s="88"/>
      <c r="AD32" s="88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88"/>
      <c r="AQ32" s="88"/>
      <c r="AR32" s="88"/>
      <c r="AS32" s="83"/>
      <c r="AT32" s="83"/>
      <c r="AU32" s="83"/>
      <c r="AV32" s="30"/>
      <c r="AW32" s="30"/>
      <c r="AX32" s="30"/>
      <c r="AY32" s="30"/>
      <c r="AZ32" s="30"/>
      <c r="BA32" s="30"/>
      <c r="BB32" s="30"/>
      <c r="BC32" s="30"/>
      <c r="BD32" s="30"/>
      <c r="BE32" s="29">
        <f t="shared" si="14"/>
        <v>0</v>
      </c>
      <c r="BF32" s="29"/>
      <c r="BG32" s="31"/>
    </row>
    <row r="33" spans="1:59" s="32" customFormat="1" ht="15" customHeight="1">
      <c r="A33" s="135"/>
      <c r="B33" s="168"/>
      <c r="C33" s="218"/>
      <c r="D33" s="35" t="s">
        <v>8</v>
      </c>
      <c r="E33" s="36">
        <f>E32/2</f>
        <v>0</v>
      </c>
      <c r="F33" s="36">
        <f aca="true" t="shared" si="23" ref="F33:AU33">F32/2</f>
        <v>0</v>
      </c>
      <c r="G33" s="36">
        <f t="shared" si="23"/>
        <v>0</v>
      </c>
      <c r="H33" s="36">
        <f t="shared" si="23"/>
        <v>0</v>
      </c>
      <c r="I33" s="36">
        <f t="shared" si="23"/>
        <v>0</v>
      </c>
      <c r="J33" s="36">
        <f t="shared" si="23"/>
        <v>0</v>
      </c>
      <c r="K33" s="36">
        <f t="shared" si="23"/>
        <v>0</v>
      </c>
      <c r="L33" s="36">
        <f t="shared" si="23"/>
        <v>0</v>
      </c>
      <c r="M33" s="36">
        <f t="shared" si="23"/>
        <v>0</v>
      </c>
      <c r="N33" s="36">
        <f t="shared" si="23"/>
        <v>0</v>
      </c>
      <c r="O33" s="36">
        <f t="shared" si="23"/>
        <v>0</v>
      </c>
      <c r="P33" s="36">
        <f t="shared" si="23"/>
        <v>0</v>
      </c>
      <c r="Q33" s="36">
        <f t="shared" si="23"/>
        <v>0</v>
      </c>
      <c r="R33" s="36">
        <f t="shared" si="23"/>
        <v>0</v>
      </c>
      <c r="S33" s="36">
        <f t="shared" si="23"/>
        <v>0</v>
      </c>
      <c r="T33" s="36">
        <f t="shared" si="23"/>
        <v>0</v>
      </c>
      <c r="U33" s="36">
        <f t="shared" si="23"/>
        <v>0</v>
      </c>
      <c r="V33" s="36">
        <f t="shared" si="23"/>
        <v>0</v>
      </c>
      <c r="W33" s="36">
        <f t="shared" si="23"/>
        <v>0</v>
      </c>
      <c r="X33" s="83">
        <f t="shared" si="23"/>
        <v>0</v>
      </c>
      <c r="Y33" s="36">
        <f t="shared" si="23"/>
        <v>0</v>
      </c>
      <c r="Z33" s="36">
        <f t="shared" si="23"/>
        <v>0</v>
      </c>
      <c r="AA33" s="36">
        <f t="shared" si="23"/>
        <v>0</v>
      </c>
      <c r="AB33" s="36">
        <f t="shared" si="23"/>
        <v>0</v>
      </c>
      <c r="AC33" s="36">
        <f t="shared" si="23"/>
        <v>0</v>
      </c>
      <c r="AD33" s="36">
        <f t="shared" si="23"/>
        <v>0</v>
      </c>
      <c r="AE33" s="36">
        <f t="shared" si="23"/>
        <v>0</v>
      </c>
      <c r="AF33" s="36">
        <f t="shared" si="23"/>
        <v>0</v>
      </c>
      <c r="AG33" s="36">
        <f t="shared" si="23"/>
        <v>0</v>
      </c>
      <c r="AH33" s="36">
        <f t="shared" si="23"/>
        <v>0</v>
      </c>
      <c r="AI33" s="36">
        <f t="shared" si="23"/>
        <v>0</v>
      </c>
      <c r="AJ33" s="36">
        <f t="shared" si="23"/>
        <v>0</v>
      </c>
      <c r="AK33" s="36">
        <f t="shared" si="23"/>
        <v>0</v>
      </c>
      <c r="AL33" s="36">
        <f t="shared" si="23"/>
        <v>0</v>
      </c>
      <c r="AM33" s="36">
        <f t="shared" si="23"/>
        <v>0</v>
      </c>
      <c r="AN33" s="36">
        <f t="shared" si="23"/>
        <v>0</v>
      </c>
      <c r="AO33" s="36">
        <f t="shared" si="23"/>
        <v>0</v>
      </c>
      <c r="AP33" s="36">
        <f t="shared" si="23"/>
        <v>0</v>
      </c>
      <c r="AQ33" s="36">
        <f t="shared" si="23"/>
        <v>0</v>
      </c>
      <c r="AR33" s="36">
        <f t="shared" si="23"/>
        <v>0</v>
      </c>
      <c r="AS33" s="83">
        <f t="shared" si="23"/>
        <v>0</v>
      </c>
      <c r="AT33" s="83">
        <f t="shared" si="23"/>
        <v>0</v>
      </c>
      <c r="AU33" s="83">
        <f t="shared" si="23"/>
        <v>0</v>
      </c>
      <c r="AV33" s="30"/>
      <c r="AW33" s="30"/>
      <c r="AX33" s="30"/>
      <c r="AY33" s="30"/>
      <c r="AZ33" s="30"/>
      <c r="BA33" s="30"/>
      <c r="BB33" s="30"/>
      <c r="BC33" s="30"/>
      <c r="BD33" s="30"/>
      <c r="BE33" s="29"/>
      <c r="BF33" s="29">
        <f t="shared" si="13"/>
        <v>0</v>
      </c>
      <c r="BG33" s="37"/>
    </row>
    <row r="34" spans="1:59" s="32" customFormat="1" ht="15" customHeight="1">
      <c r="A34" s="135"/>
      <c r="B34" s="158" t="s">
        <v>81</v>
      </c>
      <c r="C34" s="169" t="s">
        <v>98</v>
      </c>
      <c r="D34" s="33" t="s">
        <v>7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68"/>
      <c r="W34" s="68"/>
      <c r="X34" s="83"/>
      <c r="Y34" s="88"/>
      <c r="Z34" s="88"/>
      <c r="AA34" s="88"/>
      <c r="AB34" s="88"/>
      <c r="AC34" s="88"/>
      <c r="AD34" s="88"/>
      <c r="AE34" s="34">
        <v>6</v>
      </c>
      <c r="AF34" s="34">
        <v>6</v>
      </c>
      <c r="AG34" s="34">
        <v>6</v>
      </c>
      <c r="AH34" s="34">
        <v>6</v>
      </c>
      <c r="AI34" s="34">
        <v>6</v>
      </c>
      <c r="AJ34" s="34"/>
      <c r="AK34" s="34"/>
      <c r="AL34" s="34"/>
      <c r="AM34" s="34"/>
      <c r="AN34" s="34"/>
      <c r="AO34" s="34"/>
      <c r="AP34" s="88"/>
      <c r="AQ34" s="88"/>
      <c r="AR34" s="88"/>
      <c r="AS34" s="83"/>
      <c r="AT34" s="83"/>
      <c r="AU34" s="83"/>
      <c r="AV34" s="30"/>
      <c r="AW34" s="30"/>
      <c r="AX34" s="30"/>
      <c r="AY34" s="30"/>
      <c r="AZ34" s="30"/>
      <c r="BA34" s="30"/>
      <c r="BB34" s="30"/>
      <c r="BC34" s="30"/>
      <c r="BD34" s="30"/>
      <c r="BE34" s="29">
        <f t="shared" si="14"/>
        <v>30</v>
      </c>
      <c r="BF34" s="29"/>
      <c r="BG34" s="31"/>
    </row>
    <row r="35" spans="1:59" s="32" customFormat="1" ht="36" customHeight="1">
      <c r="A35" s="135"/>
      <c r="B35" s="158"/>
      <c r="C35" s="170"/>
      <c r="D35" s="35" t="s">
        <v>8</v>
      </c>
      <c r="E35" s="35">
        <f>E34/2</f>
        <v>0</v>
      </c>
      <c r="F35" s="35">
        <f aca="true" t="shared" si="24" ref="F35:AS35">F34/2</f>
        <v>0</v>
      </c>
      <c r="G35" s="35">
        <f t="shared" si="24"/>
        <v>0</v>
      </c>
      <c r="H35" s="35">
        <f t="shared" si="24"/>
        <v>0</v>
      </c>
      <c r="I35" s="35">
        <f t="shared" si="24"/>
        <v>0</v>
      </c>
      <c r="J35" s="35">
        <f t="shared" si="24"/>
        <v>0</v>
      </c>
      <c r="K35" s="35">
        <f t="shared" si="24"/>
        <v>0</v>
      </c>
      <c r="L35" s="35">
        <f t="shared" si="24"/>
        <v>0</v>
      </c>
      <c r="M35" s="35">
        <f t="shared" si="24"/>
        <v>0</v>
      </c>
      <c r="N35" s="35">
        <f t="shared" si="24"/>
        <v>0</v>
      </c>
      <c r="O35" s="35">
        <f t="shared" si="24"/>
        <v>0</v>
      </c>
      <c r="P35" s="35">
        <f t="shared" si="24"/>
        <v>0</v>
      </c>
      <c r="Q35" s="35">
        <f t="shared" si="24"/>
        <v>0</v>
      </c>
      <c r="R35" s="35">
        <f t="shared" si="24"/>
        <v>0</v>
      </c>
      <c r="S35" s="35">
        <f t="shared" si="24"/>
        <v>0</v>
      </c>
      <c r="T35" s="35">
        <f t="shared" si="24"/>
        <v>0</v>
      </c>
      <c r="U35" s="35">
        <f t="shared" si="24"/>
        <v>0</v>
      </c>
      <c r="V35" s="69">
        <f t="shared" si="24"/>
        <v>0</v>
      </c>
      <c r="W35" s="69">
        <f t="shared" si="24"/>
        <v>0</v>
      </c>
      <c r="X35" s="84">
        <f t="shared" si="24"/>
        <v>0</v>
      </c>
      <c r="Y35" s="89">
        <f t="shared" si="24"/>
        <v>0</v>
      </c>
      <c r="Z35" s="89">
        <f t="shared" si="24"/>
        <v>0</v>
      </c>
      <c r="AA35" s="89">
        <f t="shared" si="24"/>
        <v>0</v>
      </c>
      <c r="AB35" s="89">
        <f t="shared" si="24"/>
        <v>0</v>
      </c>
      <c r="AC35" s="89">
        <f t="shared" si="24"/>
        <v>0</v>
      </c>
      <c r="AD35" s="89">
        <f t="shared" si="24"/>
        <v>0</v>
      </c>
      <c r="AE35" s="35">
        <f t="shared" si="24"/>
        <v>3</v>
      </c>
      <c r="AF35" s="35">
        <f t="shared" si="24"/>
        <v>3</v>
      </c>
      <c r="AG35" s="35">
        <f t="shared" si="24"/>
        <v>3</v>
      </c>
      <c r="AH35" s="35">
        <f t="shared" si="24"/>
        <v>3</v>
      </c>
      <c r="AI35" s="35">
        <f t="shared" si="24"/>
        <v>3</v>
      </c>
      <c r="AJ35" s="35">
        <f t="shared" si="24"/>
        <v>0</v>
      </c>
      <c r="AK35" s="35">
        <f t="shared" si="24"/>
        <v>0</v>
      </c>
      <c r="AL35" s="35">
        <f t="shared" si="24"/>
        <v>0</v>
      </c>
      <c r="AM35" s="35">
        <f t="shared" si="24"/>
        <v>0</v>
      </c>
      <c r="AN35" s="35">
        <f t="shared" si="24"/>
        <v>0</v>
      </c>
      <c r="AO35" s="35">
        <f t="shared" si="24"/>
        <v>0</v>
      </c>
      <c r="AP35" s="89">
        <f t="shared" si="24"/>
        <v>0</v>
      </c>
      <c r="AQ35" s="89">
        <f t="shared" si="24"/>
        <v>0</v>
      </c>
      <c r="AR35" s="89">
        <f t="shared" si="24"/>
        <v>0</v>
      </c>
      <c r="AS35" s="84">
        <f t="shared" si="24"/>
        <v>0</v>
      </c>
      <c r="AT35" s="84"/>
      <c r="AU35" s="84"/>
      <c r="AV35" s="30"/>
      <c r="AW35" s="30"/>
      <c r="AX35" s="30"/>
      <c r="AY35" s="30"/>
      <c r="AZ35" s="30"/>
      <c r="BA35" s="30"/>
      <c r="BB35" s="30"/>
      <c r="BC35" s="30"/>
      <c r="BD35" s="30"/>
      <c r="BE35" s="29"/>
      <c r="BF35" s="29">
        <f t="shared" si="13"/>
        <v>15</v>
      </c>
      <c r="BG35" s="37"/>
    </row>
    <row r="36" spans="1:59" s="32" customFormat="1" ht="15" customHeight="1">
      <c r="A36" s="135"/>
      <c r="B36" s="166" t="s">
        <v>123</v>
      </c>
      <c r="C36" s="166" t="s">
        <v>33</v>
      </c>
      <c r="D36" s="73" t="s">
        <v>7</v>
      </c>
      <c r="E36" s="74">
        <f>E38+E50</f>
        <v>0</v>
      </c>
      <c r="F36" s="74">
        <f aca="true" t="shared" si="25" ref="F36:AU36">F38+F50</f>
        <v>6</v>
      </c>
      <c r="G36" s="74">
        <f t="shared" si="25"/>
        <v>6</v>
      </c>
      <c r="H36" s="74">
        <f t="shared" si="25"/>
        <v>6</v>
      </c>
      <c r="I36" s="74">
        <f t="shared" si="25"/>
        <v>6</v>
      </c>
      <c r="J36" s="74">
        <f t="shared" si="25"/>
        <v>6</v>
      </c>
      <c r="K36" s="74">
        <f t="shared" si="25"/>
        <v>6</v>
      </c>
      <c r="L36" s="74">
        <f t="shared" si="25"/>
        <v>6</v>
      </c>
      <c r="M36" s="74">
        <f t="shared" si="25"/>
        <v>18</v>
      </c>
      <c r="N36" s="74">
        <f t="shared" si="25"/>
        <v>18</v>
      </c>
      <c r="O36" s="74">
        <f t="shared" si="25"/>
        <v>18</v>
      </c>
      <c r="P36" s="74">
        <f t="shared" si="25"/>
        <v>18</v>
      </c>
      <c r="Q36" s="74">
        <f t="shared" si="25"/>
        <v>12</v>
      </c>
      <c r="R36" s="74">
        <f t="shared" si="25"/>
        <v>12</v>
      </c>
      <c r="S36" s="74">
        <f t="shared" si="25"/>
        <v>12</v>
      </c>
      <c r="T36" s="74">
        <f t="shared" si="25"/>
        <v>12</v>
      </c>
      <c r="U36" s="74">
        <f t="shared" si="25"/>
        <v>12</v>
      </c>
      <c r="V36" s="74">
        <f t="shared" si="25"/>
        <v>0</v>
      </c>
      <c r="W36" s="74">
        <f t="shared" si="25"/>
        <v>0</v>
      </c>
      <c r="X36" s="83">
        <f t="shared" si="25"/>
        <v>0</v>
      </c>
      <c r="Y36" s="74">
        <f t="shared" si="25"/>
        <v>0</v>
      </c>
      <c r="Z36" s="74">
        <f t="shared" si="25"/>
        <v>0</v>
      </c>
      <c r="AA36" s="74">
        <f t="shared" si="25"/>
        <v>0</v>
      </c>
      <c r="AB36" s="74">
        <f t="shared" si="25"/>
        <v>18</v>
      </c>
      <c r="AC36" s="74">
        <f t="shared" si="25"/>
        <v>18</v>
      </c>
      <c r="AD36" s="74">
        <f t="shared" si="25"/>
        <v>18</v>
      </c>
      <c r="AE36" s="74">
        <f t="shared" si="25"/>
        <v>18</v>
      </c>
      <c r="AF36" s="74">
        <f t="shared" si="25"/>
        <v>18</v>
      </c>
      <c r="AG36" s="74">
        <f t="shared" si="25"/>
        <v>18</v>
      </c>
      <c r="AH36" s="74">
        <f t="shared" si="25"/>
        <v>18</v>
      </c>
      <c r="AI36" s="74">
        <f t="shared" si="25"/>
        <v>18</v>
      </c>
      <c r="AJ36" s="74">
        <f t="shared" si="25"/>
        <v>36</v>
      </c>
      <c r="AK36" s="74">
        <f t="shared" si="25"/>
        <v>36</v>
      </c>
      <c r="AL36" s="74">
        <f t="shared" si="25"/>
        <v>36</v>
      </c>
      <c r="AM36" s="74">
        <f t="shared" si="25"/>
        <v>36</v>
      </c>
      <c r="AN36" s="74">
        <f t="shared" si="25"/>
        <v>36</v>
      </c>
      <c r="AO36" s="74">
        <f t="shared" si="25"/>
        <v>36</v>
      </c>
      <c r="AP36" s="74">
        <f t="shared" si="25"/>
        <v>36</v>
      </c>
      <c r="AQ36" s="74">
        <f t="shared" si="25"/>
        <v>36</v>
      </c>
      <c r="AR36" s="74">
        <f t="shared" si="25"/>
        <v>36</v>
      </c>
      <c r="AS36" s="83">
        <f t="shared" si="25"/>
        <v>0</v>
      </c>
      <c r="AT36" s="83">
        <f t="shared" si="25"/>
        <v>0</v>
      </c>
      <c r="AU36" s="83">
        <f t="shared" si="25"/>
        <v>0</v>
      </c>
      <c r="AV36" s="108"/>
      <c r="AW36" s="108"/>
      <c r="AX36" s="108"/>
      <c r="AY36" s="108"/>
      <c r="AZ36" s="108"/>
      <c r="BA36" s="108"/>
      <c r="BB36" s="108"/>
      <c r="BC36" s="108"/>
      <c r="BD36" s="108"/>
      <c r="BE36" s="29">
        <f t="shared" si="14"/>
        <v>642</v>
      </c>
      <c r="BF36" s="29"/>
      <c r="BG36" s="31"/>
    </row>
    <row r="37" spans="1:59" s="32" customFormat="1" ht="15" customHeight="1">
      <c r="A37" s="135"/>
      <c r="B37" s="167"/>
      <c r="C37" s="167"/>
      <c r="D37" s="73" t="s">
        <v>8</v>
      </c>
      <c r="E37" s="74">
        <f>E39+E51</f>
        <v>0</v>
      </c>
      <c r="F37" s="74">
        <f aca="true" t="shared" si="26" ref="F37:AV37">F39+F51</f>
        <v>3</v>
      </c>
      <c r="G37" s="74">
        <f t="shared" si="26"/>
        <v>3</v>
      </c>
      <c r="H37" s="74">
        <f t="shared" si="26"/>
        <v>3</v>
      </c>
      <c r="I37" s="74">
        <f t="shared" si="26"/>
        <v>3</v>
      </c>
      <c r="J37" s="74">
        <f t="shared" si="26"/>
        <v>3</v>
      </c>
      <c r="K37" s="74">
        <f t="shared" si="26"/>
        <v>3</v>
      </c>
      <c r="L37" s="74">
        <f t="shared" si="26"/>
        <v>3</v>
      </c>
      <c r="M37" s="74">
        <f t="shared" si="26"/>
        <v>9</v>
      </c>
      <c r="N37" s="74">
        <f t="shared" si="26"/>
        <v>9</v>
      </c>
      <c r="O37" s="74">
        <f t="shared" si="26"/>
        <v>9</v>
      </c>
      <c r="P37" s="74">
        <f t="shared" si="26"/>
        <v>9</v>
      </c>
      <c r="Q37" s="74">
        <f t="shared" si="26"/>
        <v>6</v>
      </c>
      <c r="R37" s="74">
        <f t="shared" si="26"/>
        <v>6</v>
      </c>
      <c r="S37" s="74">
        <f t="shared" si="26"/>
        <v>6</v>
      </c>
      <c r="T37" s="74">
        <f t="shared" si="26"/>
        <v>6</v>
      </c>
      <c r="U37" s="74">
        <f t="shared" si="26"/>
        <v>6</v>
      </c>
      <c r="V37" s="74">
        <f t="shared" si="26"/>
        <v>0</v>
      </c>
      <c r="W37" s="74">
        <f t="shared" si="26"/>
        <v>0</v>
      </c>
      <c r="X37" s="83">
        <f t="shared" si="26"/>
        <v>0</v>
      </c>
      <c r="Y37" s="74">
        <f t="shared" si="26"/>
        <v>0</v>
      </c>
      <c r="Z37" s="74">
        <f t="shared" si="26"/>
        <v>0</v>
      </c>
      <c r="AA37" s="74">
        <f t="shared" si="26"/>
        <v>0</v>
      </c>
      <c r="AB37" s="74">
        <f t="shared" si="26"/>
        <v>9</v>
      </c>
      <c r="AC37" s="74">
        <f t="shared" si="26"/>
        <v>9</v>
      </c>
      <c r="AD37" s="74">
        <f t="shared" si="26"/>
        <v>9</v>
      </c>
      <c r="AE37" s="74">
        <f t="shared" si="26"/>
        <v>9</v>
      </c>
      <c r="AF37" s="74">
        <f t="shared" si="26"/>
        <v>9</v>
      </c>
      <c r="AG37" s="74">
        <f t="shared" si="26"/>
        <v>9</v>
      </c>
      <c r="AH37" s="74">
        <f t="shared" si="26"/>
        <v>9</v>
      </c>
      <c r="AI37" s="74">
        <f t="shared" si="26"/>
        <v>9</v>
      </c>
      <c r="AJ37" s="74">
        <f t="shared" si="26"/>
        <v>18</v>
      </c>
      <c r="AK37" s="74">
        <f t="shared" si="26"/>
        <v>18</v>
      </c>
      <c r="AL37" s="74">
        <f t="shared" si="26"/>
        <v>18</v>
      </c>
      <c r="AM37" s="74">
        <f t="shared" si="26"/>
        <v>18</v>
      </c>
      <c r="AN37" s="74">
        <f t="shared" si="26"/>
        <v>18</v>
      </c>
      <c r="AO37" s="74">
        <f t="shared" si="26"/>
        <v>18</v>
      </c>
      <c r="AP37" s="74">
        <f t="shared" si="26"/>
        <v>18</v>
      </c>
      <c r="AQ37" s="74">
        <f t="shared" si="26"/>
        <v>18</v>
      </c>
      <c r="AR37" s="74">
        <f t="shared" si="26"/>
        <v>18</v>
      </c>
      <c r="AS37" s="83">
        <f t="shared" si="26"/>
        <v>0</v>
      </c>
      <c r="AT37" s="83">
        <f t="shared" si="26"/>
        <v>0</v>
      </c>
      <c r="AU37" s="83">
        <f t="shared" si="26"/>
        <v>0</v>
      </c>
      <c r="AV37" s="74">
        <f t="shared" si="26"/>
        <v>0</v>
      </c>
      <c r="AW37" s="108"/>
      <c r="AX37" s="108"/>
      <c r="AY37" s="108"/>
      <c r="AZ37" s="108"/>
      <c r="BA37" s="108"/>
      <c r="BB37" s="108"/>
      <c r="BC37" s="108"/>
      <c r="BD37" s="108"/>
      <c r="BE37" s="29"/>
      <c r="BF37" s="29">
        <f t="shared" si="13"/>
        <v>321</v>
      </c>
      <c r="BG37" s="31"/>
    </row>
    <row r="38" spans="1:59" s="32" customFormat="1" ht="15" customHeight="1">
      <c r="A38" s="135"/>
      <c r="B38" s="207" t="s">
        <v>82</v>
      </c>
      <c r="C38" s="209" t="s">
        <v>33</v>
      </c>
      <c r="D38" s="116" t="s">
        <v>7</v>
      </c>
      <c r="E38" s="116">
        <f>E40</f>
        <v>0</v>
      </c>
      <c r="F38" s="116">
        <f aca="true" t="shared" si="27" ref="F38:AU38">F40</f>
        <v>6</v>
      </c>
      <c r="G38" s="116">
        <f t="shared" si="27"/>
        <v>6</v>
      </c>
      <c r="H38" s="116">
        <f t="shared" si="27"/>
        <v>6</v>
      </c>
      <c r="I38" s="116">
        <f t="shared" si="27"/>
        <v>6</v>
      </c>
      <c r="J38" s="116">
        <f t="shared" si="27"/>
        <v>6</v>
      </c>
      <c r="K38" s="116">
        <f t="shared" si="27"/>
        <v>6</v>
      </c>
      <c r="L38" s="116">
        <f t="shared" si="27"/>
        <v>6</v>
      </c>
      <c r="M38" s="116">
        <f t="shared" si="27"/>
        <v>18</v>
      </c>
      <c r="N38" s="116">
        <f t="shared" si="27"/>
        <v>18</v>
      </c>
      <c r="O38" s="116">
        <f t="shared" si="27"/>
        <v>18</v>
      </c>
      <c r="P38" s="116">
        <f t="shared" si="27"/>
        <v>18</v>
      </c>
      <c r="Q38" s="116">
        <f t="shared" si="27"/>
        <v>12</v>
      </c>
      <c r="R38" s="116">
        <f t="shared" si="27"/>
        <v>12</v>
      </c>
      <c r="S38" s="116">
        <f t="shared" si="27"/>
        <v>12</v>
      </c>
      <c r="T38" s="116">
        <f t="shared" si="27"/>
        <v>12</v>
      </c>
      <c r="U38" s="116">
        <f t="shared" si="27"/>
        <v>12</v>
      </c>
      <c r="V38" s="116">
        <f t="shared" si="27"/>
        <v>0</v>
      </c>
      <c r="W38" s="116">
        <f t="shared" si="27"/>
        <v>0</v>
      </c>
      <c r="X38" s="84">
        <f t="shared" si="27"/>
        <v>0</v>
      </c>
      <c r="Y38" s="116">
        <f t="shared" si="27"/>
        <v>0</v>
      </c>
      <c r="Z38" s="116">
        <f t="shared" si="27"/>
        <v>0</v>
      </c>
      <c r="AA38" s="116">
        <f t="shared" si="27"/>
        <v>0</v>
      </c>
      <c r="AB38" s="116">
        <f t="shared" si="27"/>
        <v>18</v>
      </c>
      <c r="AC38" s="116">
        <f t="shared" si="27"/>
        <v>18</v>
      </c>
      <c r="AD38" s="116">
        <f t="shared" si="27"/>
        <v>18</v>
      </c>
      <c r="AE38" s="116">
        <f t="shared" si="27"/>
        <v>18</v>
      </c>
      <c r="AF38" s="116">
        <f t="shared" si="27"/>
        <v>18</v>
      </c>
      <c r="AG38" s="116">
        <f t="shared" si="27"/>
        <v>18</v>
      </c>
      <c r="AH38" s="116">
        <f t="shared" si="27"/>
        <v>18</v>
      </c>
      <c r="AI38" s="116">
        <f t="shared" si="27"/>
        <v>18</v>
      </c>
      <c r="AJ38" s="116">
        <f t="shared" si="27"/>
        <v>36</v>
      </c>
      <c r="AK38" s="116">
        <f t="shared" si="27"/>
        <v>36</v>
      </c>
      <c r="AL38" s="116">
        <f t="shared" si="27"/>
        <v>36</v>
      </c>
      <c r="AM38" s="116">
        <f t="shared" si="27"/>
        <v>36</v>
      </c>
      <c r="AN38" s="116">
        <f t="shared" si="27"/>
        <v>36</v>
      </c>
      <c r="AO38" s="116">
        <f t="shared" si="27"/>
        <v>36</v>
      </c>
      <c r="AP38" s="116">
        <f t="shared" si="27"/>
        <v>36</v>
      </c>
      <c r="AQ38" s="116">
        <f t="shared" si="27"/>
        <v>36</v>
      </c>
      <c r="AR38" s="116">
        <f t="shared" si="27"/>
        <v>36</v>
      </c>
      <c r="AS38" s="84">
        <f t="shared" si="27"/>
        <v>0</v>
      </c>
      <c r="AT38" s="84">
        <f t="shared" si="27"/>
        <v>0</v>
      </c>
      <c r="AU38" s="84">
        <f t="shared" si="27"/>
        <v>0</v>
      </c>
      <c r="AV38" s="30"/>
      <c r="AW38" s="30"/>
      <c r="AX38" s="30"/>
      <c r="AY38" s="30"/>
      <c r="AZ38" s="30"/>
      <c r="BA38" s="30"/>
      <c r="BB38" s="30"/>
      <c r="BC38" s="30"/>
      <c r="BD38" s="30"/>
      <c r="BE38" s="29">
        <f t="shared" si="14"/>
        <v>642</v>
      </c>
      <c r="BF38" s="29"/>
      <c r="BG38" s="31"/>
    </row>
    <row r="39" spans="1:59" s="32" customFormat="1" ht="15" customHeight="1">
      <c r="A39" s="135"/>
      <c r="B39" s="208"/>
      <c r="C39" s="210"/>
      <c r="D39" s="116" t="s">
        <v>8</v>
      </c>
      <c r="E39" s="116">
        <f>E41+E51</f>
        <v>0</v>
      </c>
      <c r="F39" s="116">
        <f aca="true" t="shared" si="28" ref="F39:AU39">F41+F51</f>
        <v>3</v>
      </c>
      <c r="G39" s="116">
        <f t="shared" si="28"/>
        <v>3</v>
      </c>
      <c r="H39" s="116">
        <f t="shared" si="28"/>
        <v>3</v>
      </c>
      <c r="I39" s="116">
        <f t="shared" si="28"/>
        <v>3</v>
      </c>
      <c r="J39" s="116">
        <f t="shared" si="28"/>
        <v>3</v>
      </c>
      <c r="K39" s="116">
        <f t="shared" si="28"/>
        <v>3</v>
      </c>
      <c r="L39" s="116">
        <f t="shared" si="28"/>
        <v>3</v>
      </c>
      <c r="M39" s="116">
        <f t="shared" si="28"/>
        <v>9</v>
      </c>
      <c r="N39" s="116">
        <f t="shared" si="28"/>
        <v>9</v>
      </c>
      <c r="O39" s="116">
        <f t="shared" si="28"/>
        <v>9</v>
      </c>
      <c r="P39" s="116">
        <f t="shared" si="28"/>
        <v>9</v>
      </c>
      <c r="Q39" s="116">
        <f t="shared" si="28"/>
        <v>6</v>
      </c>
      <c r="R39" s="116">
        <f t="shared" si="28"/>
        <v>6</v>
      </c>
      <c r="S39" s="116">
        <f t="shared" si="28"/>
        <v>6</v>
      </c>
      <c r="T39" s="116">
        <f t="shared" si="28"/>
        <v>6</v>
      </c>
      <c r="U39" s="116">
        <f t="shared" si="28"/>
        <v>6</v>
      </c>
      <c r="V39" s="116">
        <f t="shared" si="28"/>
        <v>0</v>
      </c>
      <c r="W39" s="116">
        <f t="shared" si="28"/>
        <v>0</v>
      </c>
      <c r="X39" s="84">
        <f t="shared" si="28"/>
        <v>0</v>
      </c>
      <c r="Y39" s="116">
        <f t="shared" si="28"/>
        <v>0</v>
      </c>
      <c r="Z39" s="116">
        <f t="shared" si="28"/>
        <v>0</v>
      </c>
      <c r="AA39" s="116">
        <f t="shared" si="28"/>
        <v>0</v>
      </c>
      <c r="AB39" s="116">
        <f t="shared" si="28"/>
        <v>9</v>
      </c>
      <c r="AC39" s="116">
        <f t="shared" si="28"/>
        <v>9</v>
      </c>
      <c r="AD39" s="116">
        <f t="shared" si="28"/>
        <v>9</v>
      </c>
      <c r="AE39" s="116">
        <f t="shared" si="28"/>
        <v>9</v>
      </c>
      <c r="AF39" s="116">
        <f t="shared" si="28"/>
        <v>9</v>
      </c>
      <c r="AG39" s="116">
        <f t="shared" si="28"/>
        <v>9</v>
      </c>
      <c r="AH39" s="116">
        <f t="shared" si="28"/>
        <v>9</v>
      </c>
      <c r="AI39" s="116">
        <f t="shared" si="28"/>
        <v>9</v>
      </c>
      <c r="AJ39" s="116">
        <f t="shared" si="28"/>
        <v>18</v>
      </c>
      <c r="AK39" s="116">
        <f t="shared" si="28"/>
        <v>18</v>
      </c>
      <c r="AL39" s="116">
        <f t="shared" si="28"/>
        <v>18</v>
      </c>
      <c r="AM39" s="116">
        <f t="shared" si="28"/>
        <v>18</v>
      </c>
      <c r="AN39" s="116">
        <f t="shared" si="28"/>
        <v>18</v>
      </c>
      <c r="AO39" s="116">
        <f t="shared" si="28"/>
        <v>18</v>
      </c>
      <c r="AP39" s="116">
        <f t="shared" si="28"/>
        <v>18</v>
      </c>
      <c r="AQ39" s="116">
        <f t="shared" si="28"/>
        <v>18</v>
      </c>
      <c r="AR39" s="116">
        <f t="shared" si="28"/>
        <v>18</v>
      </c>
      <c r="AS39" s="84">
        <f t="shared" si="28"/>
        <v>0</v>
      </c>
      <c r="AT39" s="84">
        <f t="shared" si="28"/>
        <v>0</v>
      </c>
      <c r="AU39" s="84">
        <f t="shared" si="28"/>
        <v>0</v>
      </c>
      <c r="AV39" s="30"/>
      <c r="AW39" s="30"/>
      <c r="AX39" s="30"/>
      <c r="AY39" s="30"/>
      <c r="AZ39" s="30"/>
      <c r="BA39" s="30"/>
      <c r="BB39" s="30"/>
      <c r="BC39" s="30"/>
      <c r="BD39" s="30"/>
      <c r="BE39" s="29"/>
      <c r="BF39" s="29">
        <f t="shared" si="13"/>
        <v>321</v>
      </c>
      <c r="BG39" s="31"/>
    </row>
    <row r="40" spans="1:59" s="32" customFormat="1" ht="15" customHeight="1">
      <c r="A40" s="135"/>
      <c r="B40" s="207" t="s">
        <v>9</v>
      </c>
      <c r="C40" s="211" t="s">
        <v>65</v>
      </c>
      <c r="D40" s="116" t="s">
        <v>7</v>
      </c>
      <c r="E40" s="117">
        <f>E42</f>
        <v>0</v>
      </c>
      <c r="F40" s="117">
        <f aca="true" t="shared" si="29" ref="F40:AU40">F42</f>
        <v>6</v>
      </c>
      <c r="G40" s="117">
        <f t="shared" si="29"/>
        <v>6</v>
      </c>
      <c r="H40" s="117">
        <f t="shared" si="29"/>
        <v>6</v>
      </c>
      <c r="I40" s="117">
        <f t="shared" si="29"/>
        <v>6</v>
      </c>
      <c r="J40" s="117">
        <f t="shared" si="29"/>
        <v>6</v>
      </c>
      <c r="K40" s="117">
        <f t="shared" si="29"/>
        <v>6</v>
      </c>
      <c r="L40" s="117">
        <f t="shared" si="29"/>
        <v>6</v>
      </c>
      <c r="M40" s="117">
        <f t="shared" si="29"/>
        <v>18</v>
      </c>
      <c r="N40" s="117">
        <f t="shared" si="29"/>
        <v>18</v>
      </c>
      <c r="O40" s="117">
        <f t="shared" si="29"/>
        <v>18</v>
      </c>
      <c r="P40" s="117">
        <f t="shared" si="29"/>
        <v>18</v>
      </c>
      <c r="Q40" s="117">
        <f t="shared" si="29"/>
        <v>12</v>
      </c>
      <c r="R40" s="117">
        <f t="shared" si="29"/>
        <v>12</v>
      </c>
      <c r="S40" s="117">
        <f t="shared" si="29"/>
        <v>12</v>
      </c>
      <c r="T40" s="117">
        <f t="shared" si="29"/>
        <v>12</v>
      </c>
      <c r="U40" s="117">
        <f t="shared" si="29"/>
        <v>12</v>
      </c>
      <c r="V40" s="117">
        <f t="shared" si="29"/>
        <v>0</v>
      </c>
      <c r="W40" s="117">
        <f t="shared" si="29"/>
        <v>0</v>
      </c>
      <c r="X40" s="83">
        <f t="shared" si="29"/>
        <v>0</v>
      </c>
      <c r="Y40" s="117">
        <f t="shared" si="29"/>
        <v>0</v>
      </c>
      <c r="Z40" s="117">
        <f t="shared" si="29"/>
        <v>0</v>
      </c>
      <c r="AA40" s="117">
        <f t="shared" si="29"/>
        <v>0</v>
      </c>
      <c r="AB40" s="117">
        <f t="shared" si="29"/>
        <v>18</v>
      </c>
      <c r="AC40" s="117">
        <f t="shared" si="29"/>
        <v>18</v>
      </c>
      <c r="AD40" s="117">
        <f t="shared" si="29"/>
        <v>18</v>
      </c>
      <c r="AE40" s="117">
        <f t="shared" si="29"/>
        <v>18</v>
      </c>
      <c r="AF40" s="117">
        <f t="shared" si="29"/>
        <v>18</v>
      </c>
      <c r="AG40" s="117">
        <f t="shared" si="29"/>
        <v>18</v>
      </c>
      <c r="AH40" s="117">
        <f t="shared" si="29"/>
        <v>18</v>
      </c>
      <c r="AI40" s="117">
        <f t="shared" si="29"/>
        <v>18</v>
      </c>
      <c r="AJ40" s="117">
        <f t="shared" si="29"/>
        <v>36</v>
      </c>
      <c r="AK40" s="117">
        <f t="shared" si="29"/>
        <v>36</v>
      </c>
      <c r="AL40" s="117">
        <f t="shared" si="29"/>
        <v>36</v>
      </c>
      <c r="AM40" s="117">
        <f t="shared" si="29"/>
        <v>36</v>
      </c>
      <c r="AN40" s="117">
        <f t="shared" si="29"/>
        <v>36</v>
      </c>
      <c r="AO40" s="117">
        <f t="shared" si="29"/>
        <v>36</v>
      </c>
      <c r="AP40" s="117">
        <f t="shared" si="29"/>
        <v>36</v>
      </c>
      <c r="AQ40" s="117">
        <f t="shared" si="29"/>
        <v>36</v>
      </c>
      <c r="AR40" s="117">
        <f t="shared" si="29"/>
        <v>36</v>
      </c>
      <c r="AS40" s="83">
        <f t="shared" si="29"/>
        <v>0</v>
      </c>
      <c r="AT40" s="83">
        <f t="shared" si="29"/>
        <v>0</v>
      </c>
      <c r="AU40" s="83">
        <f t="shared" si="29"/>
        <v>0</v>
      </c>
      <c r="AV40" s="30"/>
      <c r="AW40" s="30"/>
      <c r="AX40" s="30"/>
      <c r="AY40" s="30"/>
      <c r="AZ40" s="30"/>
      <c r="BA40" s="30"/>
      <c r="BB40" s="30"/>
      <c r="BC40" s="30"/>
      <c r="BD40" s="30"/>
      <c r="BE40" s="29">
        <f t="shared" si="14"/>
        <v>642</v>
      </c>
      <c r="BF40" s="29"/>
      <c r="BG40" s="31"/>
    </row>
    <row r="41" spans="1:59" s="32" customFormat="1" ht="15" customHeight="1">
      <c r="A41" s="135"/>
      <c r="B41" s="208"/>
      <c r="C41" s="212"/>
      <c r="D41" s="116" t="s">
        <v>8</v>
      </c>
      <c r="E41" s="117">
        <f>E43</f>
        <v>0</v>
      </c>
      <c r="F41" s="117">
        <f aca="true" t="shared" si="30" ref="F41:AU41">F43</f>
        <v>3</v>
      </c>
      <c r="G41" s="117">
        <f t="shared" si="30"/>
        <v>3</v>
      </c>
      <c r="H41" s="117">
        <f t="shared" si="30"/>
        <v>3</v>
      </c>
      <c r="I41" s="117">
        <f t="shared" si="30"/>
        <v>3</v>
      </c>
      <c r="J41" s="117">
        <f t="shared" si="30"/>
        <v>3</v>
      </c>
      <c r="K41" s="117">
        <f t="shared" si="30"/>
        <v>3</v>
      </c>
      <c r="L41" s="117">
        <f t="shared" si="30"/>
        <v>3</v>
      </c>
      <c r="M41" s="117">
        <f t="shared" si="30"/>
        <v>9</v>
      </c>
      <c r="N41" s="117">
        <f t="shared" si="30"/>
        <v>9</v>
      </c>
      <c r="O41" s="117">
        <f t="shared" si="30"/>
        <v>9</v>
      </c>
      <c r="P41" s="117">
        <f t="shared" si="30"/>
        <v>9</v>
      </c>
      <c r="Q41" s="117">
        <f t="shared" si="30"/>
        <v>6</v>
      </c>
      <c r="R41" s="117">
        <f t="shared" si="30"/>
        <v>6</v>
      </c>
      <c r="S41" s="117">
        <f t="shared" si="30"/>
        <v>6</v>
      </c>
      <c r="T41" s="117">
        <f t="shared" si="30"/>
        <v>6</v>
      </c>
      <c r="U41" s="117">
        <f t="shared" si="30"/>
        <v>6</v>
      </c>
      <c r="V41" s="117">
        <f t="shared" si="30"/>
        <v>0</v>
      </c>
      <c r="W41" s="117">
        <f t="shared" si="30"/>
        <v>0</v>
      </c>
      <c r="X41" s="83">
        <f t="shared" si="30"/>
        <v>0</v>
      </c>
      <c r="Y41" s="117">
        <f t="shared" si="30"/>
        <v>0</v>
      </c>
      <c r="Z41" s="117">
        <f t="shared" si="30"/>
        <v>0</v>
      </c>
      <c r="AA41" s="117">
        <f t="shared" si="30"/>
        <v>0</v>
      </c>
      <c r="AB41" s="117">
        <f t="shared" si="30"/>
        <v>9</v>
      </c>
      <c r="AC41" s="117">
        <f t="shared" si="30"/>
        <v>9</v>
      </c>
      <c r="AD41" s="117">
        <f t="shared" si="30"/>
        <v>9</v>
      </c>
      <c r="AE41" s="117">
        <f t="shared" si="30"/>
        <v>9</v>
      </c>
      <c r="AF41" s="117">
        <f t="shared" si="30"/>
        <v>9</v>
      </c>
      <c r="AG41" s="117">
        <f t="shared" si="30"/>
        <v>9</v>
      </c>
      <c r="AH41" s="117">
        <f t="shared" si="30"/>
        <v>9</v>
      </c>
      <c r="AI41" s="117">
        <f t="shared" si="30"/>
        <v>9</v>
      </c>
      <c r="AJ41" s="117">
        <f t="shared" si="30"/>
        <v>18</v>
      </c>
      <c r="AK41" s="117">
        <f t="shared" si="30"/>
        <v>18</v>
      </c>
      <c r="AL41" s="117">
        <f t="shared" si="30"/>
        <v>18</v>
      </c>
      <c r="AM41" s="117">
        <f t="shared" si="30"/>
        <v>18</v>
      </c>
      <c r="AN41" s="117">
        <f t="shared" si="30"/>
        <v>18</v>
      </c>
      <c r="AO41" s="117">
        <f t="shared" si="30"/>
        <v>18</v>
      </c>
      <c r="AP41" s="117">
        <f t="shared" si="30"/>
        <v>18</v>
      </c>
      <c r="AQ41" s="117">
        <f t="shared" si="30"/>
        <v>18</v>
      </c>
      <c r="AR41" s="117">
        <f t="shared" si="30"/>
        <v>18</v>
      </c>
      <c r="AS41" s="83">
        <f t="shared" si="30"/>
        <v>0</v>
      </c>
      <c r="AT41" s="83">
        <f t="shared" si="30"/>
        <v>0</v>
      </c>
      <c r="AU41" s="83">
        <f t="shared" si="30"/>
        <v>0</v>
      </c>
      <c r="AV41" s="30"/>
      <c r="AW41" s="30"/>
      <c r="AX41" s="30"/>
      <c r="AY41" s="30"/>
      <c r="AZ41" s="30"/>
      <c r="BA41" s="30"/>
      <c r="BB41" s="30"/>
      <c r="BC41" s="30"/>
      <c r="BD41" s="30"/>
      <c r="BE41" s="29"/>
      <c r="BF41" s="29">
        <f t="shared" si="13"/>
        <v>321</v>
      </c>
      <c r="BG41" s="31"/>
    </row>
    <row r="42" spans="1:59" s="32" customFormat="1" ht="15" customHeight="1">
      <c r="A42" s="135"/>
      <c r="B42" s="204" t="s">
        <v>83</v>
      </c>
      <c r="C42" s="206" t="s">
        <v>99</v>
      </c>
      <c r="D42" s="106" t="s">
        <v>7</v>
      </c>
      <c r="E42" s="107">
        <f>+E44+E46+E48</f>
        <v>0</v>
      </c>
      <c r="F42" s="107">
        <f aca="true" t="shared" si="31" ref="F42:AU42">+F44+F46+F48</f>
        <v>6</v>
      </c>
      <c r="G42" s="107">
        <f t="shared" si="31"/>
        <v>6</v>
      </c>
      <c r="H42" s="107">
        <f t="shared" si="31"/>
        <v>6</v>
      </c>
      <c r="I42" s="107">
        <f t="shared" si="31"/>
        <v>6</v>
      </c>
      <c r="J42" s="107">
        <f t="shared" si="31"/>
        <v>6</v>
      </c>
      <c r="K42" s="107">
        <f t="shared" si="31"/>
        <v>6</v>
      </c>
      <c r="L42" s="107">
        <f t="shared" si="31"/>
        <v>6</v>
      </c>
      <c r="M42" s="107">
        <f t="shared" si="31"/>
        <v>18</v>
      </c>
      <c r="N42" s="107">
        <f t="shared" si="31"/>
        <v>18</v>
      </c>
      <c r="O42" s="107">
        <f t="shared" si="31"/>
        <v>18</v>
      </c>
      <c r="P42" s="107">
        <f t="shared" si="31"/>
        <v>18</v>
      </c>
      <c r="Q42" s="107">
        <f t="shared" si="31"/>
        <v>12</v>
      </c>
      <c r="R42" s="107">
        <f t="shared" si="31"/>
        <v>12</v>
      </c>
      <c r="S42" s="107">
        <f t="shared" si="31"/>
        <v>12</v>
      </c>
      <c r="T42" s="107">
        <f t="shared" si="31"/>
        <v>12</v>
      </c>
      <c r="U42" s="107">
        <f t="shared" si="31"/>
        <v>12</v>
      </c>
      <c r="V42" s="107">
        <f t="shared" si="31"/>
        <v>0</v>
      </c>
      <c r="W42" s="107">
        <f t="shared" si="31"/>
        <v>0</v>
      </c>
      <c r="X42" s="107">
        <f t="shared" si="31"/>
        <v>0</v>
      </c>
      <c r="Y42" s="107">
        <f t="shared" si="31"/>
        <v>0</v>
      </c>
      <c r="Z42" s="107">
        <f t="shared" si="31"/>
        <v>0</v>
      </c>
      <c r="AA42" s="107">
        <f t="shared" si="31"/>
        <v>0</v>
      </c>
      <c r="AB42" s="107">
        <f t="shared" si="31"/>
        <v>18</v>
      </c>
      <c r="AC42" s="107">
        <f t="shared" si="31"/>
        <v>18</v>
      </c>
      <c r="AD42" s="107">
        <f t="shared" si="31"/>
        <v>18</v>
      </c>
      <c r="AE42" s="107">
        <f t="shared" si="31"/>
        <v>18</v>
      </c>
      <c r="AF42" s="107">
        <f t="shared" si="31"/>
        <v>18</v>
      </c>
      <c r="AG42" s="107">
        <f t="shared" si="31"/>
        <v>18</v>
      </c>
      <c r="AH42" s="107">
        <f t="shared" si="31"/>
        <v>18</v>
      </c>
      <c r="AI42" s="107">
        <f t="shared" si="31"/>
        <v>18</v>
      </c>
      <c r="AJ42" s="107">
        <f t="shared" si="31"/>
        <v>36</v>
      </c>
      <c r="AK42" s="107">
        <f t="shared" si="31"/>
        <v>36</v>
      </c>
      <c r="AL42" s="107">
        <f t="shared" si="31"/>
        <v>36</v>
      </c>
      <c r="AM42" s="107">
        <f t="shared" si="31"/>
        <v>36</v>
      </c>
      <c r="AN42" s="107">
        <f t="shared" si="31"/>
        <v>36</v>
      </c>
      <c r="AO42" s="107">
        <f t="shared" si="31"/>
        <v>36</v>
      </c>
      <c r="AP42" s="107">
        <f t="shared" si="31"/>
        <v>36</v>
      </c>
      <c r="AQ42" s="107">
        <f t="shared" si="31"/>
        <v>36</v>
      </c>
      <c r="AR42" s="107">
        <f t="shared" si="31"/>
        <v>36</v>
      </c>
      <c r="AS42" s="107">
        <f t="shared" si="31"/>
        <v>0</v>
      </c>
      <c r="AT42" s="107">
        <f t="shared" si="31"/>
        <v>0</v>
      </c>
      <c r="AU42" s="107">
        <f t="shared" si="31"/>
        <v>0</v>
      </c>
      <c r="AV42" s="30"/>
      <c r="AW42" s="30"/>
      <c r="AX42" s="30"/>
      <c r="AY42" s="30"/>
      <c r="AZ42" s="30"/>
      <c r="BA42" s="30"/>
      <c r="BB42" s="30"/>
      <c r="BC42" s="30"/>
      <c r="BD42" s="30"/>
      <c r="BE42" s="29">
        <f t="shared" si="14"/>
        <v>642</v>
      </c>
      <c r="BF42" s="29"/>
      <c r="BG42" s="31"/>
    </row>
    <row r="43" spans="1:59" s="32" customFormat="1" ht="54" customHeight="1">
      <c r="A43" s="135"/>
      <c r="B43" s="205"/>
      <c r="C43" s="206"/>
      <c r="D43" s="106" t="s">
        <v>8</v>
      </c>
      <c r="E43" s="107">
        <f>E45+E47+E49</f>
        <v>0</v>
      </c>
      <c r="F43" s="107">
        <f aca="true" t="shared" si="32" ref="F43:AS43">F42/2</f>
        <v>3</v>
      </c>
      <c r="G43" s="107">
        <f t="shared" si="32"/>
        <v>3</v>
      </c>
      <c r="H43" s="107">
        <f t="shared" si="32"/>
        <v>3</v>
      </c>
      <c r="I43" s="107">
        <f t="shared" si="32"/>
        <v>3</v>
      </c>
      <c r="J43" s="107">
        <f t="shared" si="32"/>
        <v>3</v>
      </c>
      <c r="K43" s="107">
        <f t="shared" si="32"/>
        <v>3</v>
      </c>
      <c r="L43" s="107">
        <f t="shared" si="32"/>
        <v>3</v>
      </c>
      <c r="M43" s="107">
        <f t="shared" si="32"/>
        <v>9</v>
      </c>
      <c r="N43" s="107">
        <f t="shared" si="32"/>
        <v>9</v>
      </c>
      <c r="O43" s="107">
        <f t="shared" si="32"/>
        <v>9</v>
      </c>
      <c r="P43" s="107">
        <f t="shared" si="32"/>
        <v>9</v>
      </c>
      <c r="Q43" s="107">
        <f t="shared" si="32"/>
        <v>6</v>
      </c>
      <c r="R43" s="107">
        <f t="shared" si="32"/>
        <v>6</v>
      </c>
      <c r="S43" s="107">
        <f t="shared" si="32"/>
        <v>6</v>
      </c>
      <c r="T43" s="107">
        <f t="shared" si="32"/>
        <v>6</v>
      </c>
      <c r="U43" s="107">
        <f t="shared" si="32"/>
        <v>6</v>
      </c>
      <c r="V43" s="68">
        <f t="shared" si="32"/>
        <v>0</v>
      </c>
      <c r="W43" s="68">
        <f t="shared" si="32"/>
        <v>0</v>
      </c>
      <c r="X43" s="83">
        <f t="shared" si="32"/>
        <v>0</v>
      </c>
      <c r="Y43" s="88">
        <f t="shared" si="32"/>
        <v>0</v>
      </c>
      <c r="Z43" s="88">
        <f t="shared" si="32"/>
        <v>0</v>
      </c>
      <c r="AA43" s="88">
        <f t="shared" si="32"/>
        <v>0</v>
      </c>
      <c r="AB43" s="88">
        <f t="shared" si="32"/>
        <v>9</v>
      </c>
      <c r="AC43" s="88">
        <f t="shared" si="32"/>
        <v>9</v>
      </c>
      <c r="AD43" s="88">
        <f t="shared" si="32"/>
        <v>9</v>
      </c>
      <c r="AE43" s="107">
        <f t="shared" si="32"/>
        <v>9</v>
      </c>
      <c r="AF43" s="107">
        <f t="shared" si="32"/>
        <v>9</v>
      </c>
      <c r="AG43" s="107">
        <f t="shared" si="32"/>
        <v>9</v>
      </c>
      <c r="AH43" s="107">
        <f t="shared" si="32"/>
        <v>9</v>
      </c>
      <c r="AI43" s="107">
        <f t="shared" si="32"/>
        <v>9</v>
      </c>
      <c r="AJ43" s="107">
        <f t="shared" si="32"/>
        <v>18</v>
      </c>
      <c r="AK43" s="107">
        <f t="shared" si="32"/>
        <v>18</v>
      </c>
      <c r="AL43" s="107">
        <f t="shared" si="32"/>
        <v>18</v>
      </c>
      <c r="AM43" s="107">
        <f t="shared" si="32"/>
        <v>18</v>
      </c>
      <c r="AN43" s="107">
        <f t="shared" si="32"/>
        <v>18</v>
      </c>
      <c r="AO43" s="107">
        <f t="shared" si="32"/>
        <v>18</v>
      </c>
      <c r="AP43" s="88">
        <f t="shared" si="32"/>
        <v>18</v>
      </c>
      <c r="AQ43" s="88">
        <f t="shared" si="32"/>
        <v>18</v>
      </c>
      <c r="AR43" s="88">
        <f t="shared" si="32"/>
        <v>18</v>
      </c>
      <c r="AS43" s="83">
        <f t="shared" si="32"/>
        <v>0</v>
      </c>
      <c r="AT43" s="83"/>
      <c r="AU43" s="83"/>
      <c r="AV43" s="30"/>
      <c r="AW43" s="30"/>
      <c r="AX43" s="30"/>
      <c r="AY43" s="30"/>
      <c r="AZ43" s="30"/>
      <c r="BA43" s="30"/>
      <c r="BB43" s="30"/>
      <c r="BC43" s="30"/>
      <c r="BD43" s="30"/>
      <c r="BE43" s="29"/>
      <c r="BF43" s="29">
        <f t="shared" si="13"/>
        <v>321</v>
      </c>
      <c r="BG43" s="37"/>
    </row>
    <row r="44" spans="1:59" s="32" customFormat="1" ht="15" customHeight="1">
      <c r="A44" s="135"/>
      <c r="B44" s="158" t="s">
        <v>132</v>
      </c>
      <c r="C44" s="188" t="s">
        <v>131</v>
      </c>
      <c r="D44" s="33" t="s">
        <v>7</v>
      </c>
      <c r="E44" s="36"/>
      <c r="F44" s="34">
        <v>6</v>
      </c>
      <c r="G44" s="34">
        <v>6</v>
      </c>
      <c r="H44" s="34">
        <v>6</v>
      </c>
      <c r="I44" s="34">
        <v>6</v>
      </c>
      <c r="J44" s="34">
        <v>6</v>
      </c>
      <c r="K44" s="34">
        <v>6</v>
      </c>
      <c r="L44" s="34">
        <v>6</v>
      </c>
      <c r="M44" s="34">
        <v>6</v>
      </c>
      <c r="N44" s="34">
        <v>6</v>
      </c>
      <c r="O44" s="34">
        <v>6</v>
      </c>
      <c r="P44" s="34">
        <v>6</v>
      </c>
      <c r="Q44" s="34"/>
      <c r="R44" s="34"/>
      <c r="S44" s="34"/>
      <c r="T44" s="34"/>
      <c r="U44" s="34"/>
      <c r="V44" s="68"/>
      <c r="W44" s="68"/>
      <c r="X44" s="83"/>
      <c r="Y44" s="88"/>
      <c r="Z44" s="88"/>
      <c r="AA44" s="88"/>
      <c r="AB44" s="88"/>
      <c r="AC44" s="88"/>
      <c r="AD44" s="88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88"/>
      <c r="AQ44" s="88"/>
      <c r="AR44" s="88"/>
      <c r="AS44" s="83"/>
      <c r="AT44" s="83"/>
      <c r="AU44" s="83"/>
      <c r="AV44" s="30"/>
      <c r="AW44" s="30"/>
      <c r="AX44" s="30"/>
      <c r="AY44" s="30"/>
      <c r="AZ44" s="30"/>
      <c r="BA44" s="30"/>
      <c r="BB44" s="30"/>
      <c r="BC44" s="30"/>
      <c r="BD44" s="30"/>
      <c r="BE44" s="29">
        <f t="shared" si="14"/>
        <v>66</v>
      </c>
      <c r="BF44" s="29"/>
      <c r="BG44" s="31"/>
    </row>
    <row r="45" spans="1:59" s="32" customFormat="1" ht="45" customHeight="1">
      <c r="A45" s="135"/>
      <c r="B45" s="158"/>
      <c r="C45" s="188"/>
      <c r="D45" s="79" t="s">
        <v>8</v>
      </c>
      <c r="E45" s="87">
        <f>E44/2</f>
        <v>0</v>
      </c>
      <c r="F45" s="87">
        <f aca="true" t="shared" si="33" ref="F45:S45">F44/2</f>
        <v>3</v>
      </c>
      <c r="G45" s="87">
        <f t="shared" si="33"/>
        <v>3</v>
      </c>
      <c r="H45" s="87">
        <f t="shared" si="33"/>
        <v>3</v>
      </c>
      <c r="I45" s="87">
        <f t="shared" si="33"/>
        <v>3</v>
      </c>
      <c r="J45" s="87">
        <f t="shared" si="33"/>
        <v>3</v>
      </c>
      <c r="K45" s="87">
        <f t="shared" si="33"/>
        <v>3</v>
      </c>
      <c r="L45" s="87">
        <f t="shared" si="33"/>
        <v>3</v>
      </c>
      <c r="M45" s="87">
        <f t="shared" si="33"/>
        <v>3</v>
      </c>
      <c r="N45" s="87">
        <f t="shared" si="33"/>
        <v>3</v>
      </c>
      <c r="O45" s="87">
        <f t="shared" si="33"/>
        <v>3</v>
      </c>
      <c r="P45" s="87">
        <f t="shared" si="33"/>
        <v>3</v>
      </c>
      <c r="Q45" s="87">
        <f t="shared" si="33"/>
        <v>0</v>
      </c>
      <c r="R45" s="87">
        <f t="shared" si="33"/>
        <v>0</v>
      </c>
      <c r="S45" s="87">
        <f t="shared" si="33"/>
        <v>0</v>
      </c>
      <c r="T45" s="78">
        <f aca="true" t="shared" si="34" ref="T45:AS45">T44/2</f>
        <v>0</v>
      </c>
      <c r="U45" s="78">
        <f t="shared" si="34"/>
        <v>0</v>
      </c>
      <c r="V45" s="68">
        <f t="shared" si="34"/>
        <v>0</v>
      </c>
      <c r="W45" s="68">
        <f t="shared" si="34"/>
        <v>0</v>
      </c>
      <c r="X45" s="83">
        <f t="shared" si="34"/>
        <v>0</v>
      </c>
      <c r="Y45" s="88">
        <f t="shared" si="34"/>
        <v>0</v>
      </c>
      <c r="Z45" s="88">
        <f t="shared" si="34"/>
        <v>0</v>
      </c>
      <c r="AA45" s="88">
        <f t="shared" si="34"/>
        <v>0</v>
      </c>
      <c r="AB45" s="88">
        <f t="shared" si="34"/>
        <v>0</v>
      </c>
      <c r="AC45" s="88">
        <f t="shared" si="34"/>
        <v>0</v>
      </c>
      <c r="AD45" s="88">
        <f t="shared" si="34"/>
        <v>0</v>
      </c>
      <c r="AE45" s="36">
        <f t="shared" si="34"/>
        <v>0</v>
      </c>
      <c r="AF45" s="36">
        <f t="shared" si="34"/>
        <v>0</v>
      </c>
      <c r="AG45" s="36">
        <f t="shared" si="34"/>
        <v>0</v>
      </c>
      <c r="AH45" s="36">
        <f t="shared" si="34"/>
        <v>0</v>
      </c>
      <c r="AI45" s="36">
        <f t="shared" si="34"/>
        <v>0</v>
      </c>
      <c r="AJ45" s="36">
        <f t="shared" si="34"/>
        <v>0</v>
      </c>
      <c r="AK45" s="36">
        <f t="shared" si="34"/>
        <v>0</v>
      </c>
      <c r="AL45" s="36">
        <f t="shared" si="34"/>
        <v>0</v>
      </c>
      <c r="AM45" s="36">
        <f t="shared" si="34"/>
        <v>0</v>
      </c>
      <c r="AN45" s="36">
        <f t="shared" si="34"/>
        <v>0</v>
      </c>
      <c r="AO45" s="36">
        <f t="shared" si="34"/>
        <v>0</v>
      </c>
      <c r="AP45" s="88">
        <f t="shared" si="34"/>
        <v>0</v>
      </c>
      <c r="AQ45" s="88">
        <f t="shared" si="34"/>
        <v>0</v>
      </c>
      <c r="AR45" s="88">
        <f t="shared" si="34"/>
        <v>0</v>
      </c>
      <c r="AS45" s="83">
        <f t="shared" si="34"/>
        <v>0</v>
      </c>
      <c r="AT45" s="83"/>
      <c r="AU45" s="83"/>
      <c r="AV45" s="30"/>
      <c r="AW45" s="30"/>
      <c r="AX45" s="30"/>
      <c r="AY45" s="30"/>
      <c r="AZ45" s="30"/>
      <c r="BA45" s="30"/>
      <c r="BB45" s="30"/>
      <c r="BC45" s="30"/>
      <c r="BD45" s="30"/>
      <c r="BE45" s="29"/>
      <c r="BF45" s="29">
        <f t="shared" si="13"/>
        <v>33</v>
      </c>
      <c r="BG45" s="37"/>
    </row>
    <row r="46" spans="1:59" s="32" customFormat="1" ht="30" customHeight="1">
      <c r="A46" s="135"/>
      <c r="B46" s="160" t="s">
        <v>133</v>
      </c>
      <c r="C46" s="188" t="s">
        <v>134</v>
      </c>
      <c r="D46" s="33" t="s">
        <v>7</v>
      </c>
      <c r="E46" s="34"/>
      <c r="F46" s="34"/>
      <c r="G46" s="34"/>
      <c r="H46" s="34"/>
      <c r="I46" s="34"/>
      <c r="J46" s="34"/>
      <c r="K46" s="34"/>
      <c r="L46" s="34"/>
      <c r="M46" s="34">
        <v>12</v>
      </c>
      <c r="N46" s="34">
        <v>12</v>
      </c>
      <c r="O46" s="34">
        <v>12</v>
      </c>
      <c r="P46" s="34">
        <v>12</v>
      </c>
      <c r="Q46" s="34">
        <v>12</v>
      </c>
      <c r="R46" s="34">
        <v>12</v>
      </c>
      <c r="S46" s="34">
        <v>12</v>
      </c>
      <c r="T46" s="34">
        <v>12</v>
      </c>
      <c r="U46" s="34">
        <v>12</v>
      </c>
      <c r="V46" s="68"/>
      <c r="W46" s="68"/>
      <c r="X46" s="83"/>
      <c r="Y46" s="88"/>
      <c r="Z46" s="88"/>
      <c r="AA46" s="88"/>
      <c r="AB46" s="88">
        <v>18</v>
      </c>
      <c r="AC46" s="88">
        <v>18</v>
      </c>
      <c r="AD46" s="88">
        <v>18</v>
      </c>
      <c r="AE46" s="34">
        <v>18</v>
      </c>
      <c r="AF46" s="34">
        <v>18</v>
      </c>
      <c r="AG46" s="34">
        <v>18</v>
      </c>
      <c r="AH46" s="34">
        <v>18</v>
      </c>
      <c r="AI46" s="34">
        <v>18</v>
      </c>
      <c r="AJ46" s="34"/>
      <c r="AK46" s="34"/>
      <c r="AL46" s="34"/>
      <c r="AM46" s="34"/>
      <c r="AN46" s="34"/>
      <c r="AO46" s="34"/>
      <c r="AP46" s="88"/>
      <c r="AQ46" s="88"/>
      <c r="AR46" s="88"/>
      <c r="AS46" s="83"/>
      <c r="AT46" s="83"/>
      <c r="AU46" s="83"/>
      <c r="AV46" s="30"/>
      <c r="AW46" s="30"/>
      <c r="AX46" s="30"/>
      <c r="AY46" s="30"/>
      <c r="AZ46" s="30"/>
      <c r="BA46" s="30"/>
      <c r="BB46" s="30"/>
      <c r="BC46" s="30"/>
      <c r="BD46" s="30"/>
      <c r="BE46" s="29">
        <f t="shared" si="14"/>
        <v>252</v>
      </c>
      <c r="BF46" s="29"/>
      <c r="BG46" s="31"/>
    </row>
    <row r="47" spans="1:59" s="32" customFormat="1" ht="51" customHeight="1">
      <c r="A47" s="135"/>
      <c r="B47" s="161"/>
      <c r="C47" s="188"/>
      <c r="D47" s="35" t="s">
        <v>8</v>
      </c>
      <c r="E47" s="36">
        <f>E46/2</f>
        <v>0</v>
      </c>
      <c r="F47" s="36">
        <f aca="true" t="shared" si="35" ref="F47:AS47">F46/2</f>
        <v>0</v>
      </c>
      <c r="G47" s="36">
        <f t="shared" si="35"/>
        <v>0</v>
      </c>
      <c r="H47" s="36">
        <f t="shared" si="35"/>
        <v>0</v>
      </c>
      <c r="I47" s="36">
        <f t="shared" si="35"/>
        <v>0</v>
      </c>
      <c r="J47" s="36">
        <f t="shared" si="35"/>
        <v>0</v>
      </c>
      <c r="K47" s="36">
        <f t="shared" si="35"/>
        <v>0</v>
      </c>
      <c r="L47" s="36">
        <f t="shared" si="35"/>
        <v>0</v>
      </c>
      <c r="M47" s="36">
        <f t="shared" si="35"/>
        <v>6</v>
      </c>
      <c r="N47" s="36">
        <f t="shared" si="35"/>
        <v>6</v>
      </c>
      <c r="O47" s="36">
        <f t="shared" si="35"/>
        <v>6</v>
      </c>
      <c r="P47" s="36">
        <f t="shared" si="35"/>
        <v>6</v>
      </c>
      <c r="Q47" s="36">
        <f t="shared" si="35"/>
        <v>6</v>
      </c>
      <c r="R47" s="36">
        <f t="shared" si="35"/>
        <v>6</v>
      </c>
      <c r="S47" s="36">
        <f t="shared" si="35"/>
        <v>6</v>
      </c>
      <c r="T47" s="36">
        <f t="shared" si="35"/>
        <v>6</v>
      </c>
      <c r="U47" s="36">
        <v>0</v>
      </c>
      <c r="V47" s="68">
        <f t="shared" si="35"/>
        <v>0</v>
      </c>
      <c r="W47" s="68">
        <f t="shared" si="35"/>
        <v>0</v>
      </c>
      <c r="X47" s="83">
        <f t="shared" si="35"/>
        <v>0</v>
      </c>
      <c r="Y47" s="88">
        <f t="shared" si="35"/>
        <v>0</v>
      </c>
      <c r="Z47" s="88">
        <f t="shared" si="35"/>
        <v>0</v>
      </c>
      <c r="AA47" s="88">
        <f t="shared" si="35"/>
        <v>0</v>
      </c>
      <c r="AB47" s="88">
        <f t="shared" si="35"/>
        <v>9</v>
      </c>
      <c r="AC47" s="88">
        <f t="shared" si="35"/>
        <v>9</v>
      </c>
      <c r="AD47" s="88">
        <f t="shared" si="35"/>
        <v>9</v>
      </c>
      <c r="AE47" s="36">
        <f t="shared" si="35"/>
        <v>9</v>
      </c>
      <c r="AF47" s="36">
        <f t="shared" si="35"/>
        <v>9</v>
      </c>
      <c r="AG47" s="36">
        <f t="shared" si="35"/>
        <v>9</v>
      </c>
      <c r="AH47" s="36">
        <f t="shared" si="35"/>
        <v>9</v>
      </c>
      <c r="AI47" s="36">
        <f t="shared" si="35"/>
        <v>9</v>
      </c>
      <c r="AJ47" s="36">
        <f t="shared" si="35"/>
        <v>0</v>
      </c>
      <c r="AK47" s="36">
        <f t="shared" si="35"/>
        <v>0</v>
      </c>
      <c r="AL47" s="36">
        <f t="shared" si="35"/>
        <v>0</v>
      </c>
      <c r="AM47" s="36">
        <f t="shared" si="35"/>
        <v>0</v>
      </c>
      <c r="AN47" s="36">
        <f t="shared" si="35"/>
        <v>0</v>
      </c>
      <c r="AO47" s="36">
        <f t="shared" si="35"/>
        <v>0</v>
      </c>
      <c r="AP47" s="88">
        <f t="shared" si="35"/>
        <v>0</v>
      </c>
      <c r="AQ47" s="88">
        <f t="shared" si="35"/>
        <v>0</v>
      </c>
      <c r="AR47" s="88">
        <f t="shared" si="35"/>
        <v>0</v>
      </c>
      <c r="AS47" s="83">
        <f t="shared" si="35"/>
        <v>0</v>
      </c>
      <c r="AT47" s="83"/>
      <c r="AU47" s="83"/>
      <c r="AV47" s="30"/>
      <c r="AW47" s="30"/>
      <c r="AX47" s="30"/>
      <c r="AY47" s="30"/>
      <c r="AZ47" s="30"/>
      <c r="BA47" s="30"/>
      <c r="BB47" s="30"/>
      <c r="BC47" s="30"/>
      <c r="BD47" s="30"/>
      <c r="BE47" s="29"/>
      <c r="BF47" s="29">
        <f t="shared" si="13"/>
        <v>120</v>
      </c>
      <c r="BG47" s="37"/>
    </row>
    <row r="48" spans="1:59" s="32" customFormat="1" ht="15" customHeight="1">
      <c r="A48" s="135"/>
      <c r="B48" s="160" t="s">
        <v>84</v>
      </c>
      <c r="C48" s="188" t="s">
        <v>135</v>
      </c>
      <c r="D48" s="33" t="s">
        <v>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68"/>
      <c r="W48" s="68"/>
      <c r="X48" s="83"/>
      <c r="Y48" s="88"/>
      <c r="Z48" s="88"/>
      <c r="AA48" s="88"/>
      <c r="AB48" s="88"/>
      <c r="AC48" s="88"/>
      <c r="AD48" s="88"/>
      <c r="AE48" s="34"/>
      <c r="AF48" s="34"/>
      <c r="AG48" s="34"/>
      <c r="AH48" s="34"/>
      <c r="AI48" s="34"/>
      <c r="AJ48" s="34">
        <v>36</v>
      </c>
      <c r="AK48" s="34">
        <v>36</v>
      </c>
      <c r="AL48" s="34">
        <v>36</v>
      </c>
      <c r="AM48" s="34">
        <v>36</v>
      </c>
      <c r="AN48" s="34">
        <v>36</v>
      </c>
      <c r="AO48" s="34">
        <v>36</v>
      </c>
      <c r="AP48" s="88">
        <v>36</v>
      </c>
      <c r="AQ48" s="88">
        <v>36</v>
      </c>
      <c r="AR48" s="88">
        <v>36</v>
      </c>
      <c r="AS48" s="83"/>
      <c r="AT48" s="83"/>
      <c r="AU48" s="83"/>
      <c r="AV48" s="30"/>
      <c r="AW48" s="30"/>
      <c r="AX48" s="30"/>
      <c r="AY48" s="30"/>
      <c r="AZ48" s="30"/>
      <c r="BA48" s="30"/>
      <c r="BB48" s="30"/>
      <c r="BC48" s="30"/>
      <c r="BD48" s="30"/>
      <c r="BE48" s="29">
        <f t="shared" si="14"/>
        <v>324</v>
      </c>
      <c r="BF48" s="29"/>
      <c r="BG48" s="31"/>
    </row>
    <row r="49" spans="1:59" s="32" customFormat="1" ht="71.25" customHeight="1">
      <c r="A49" s="135"/>
      <c r="B49" s="161"/>
      <c r="C49" s="188"/>
      <c r="D49" s="35" t="s">
        <v>8</v>
      </c>
      <c r="E49" s="36">
        <f>E48/2</f>
        <v>0</v>
      </c>
      <c r="F49" s="36">
        <f aca="true" t="shared" si="36" ref="F49:AS49">F48/2</f>
        <v>0</v>
      </c>
      <c r="G49" s="36">
        <f t="shared" si="36"/>
        <v>0</v>
      </c>
      <c r="H49" s="36">
        <f t="shared" si="36"/>
        <v>0</v>
      </c>
      <c r="I49" s="36">
        <f t="shared" si="36"/>
        <v>0</v>
      </c>
      <c r="J49" s="36">
        <f t="shared" si="36"/>
        <v>0</v>
      </c>
      <c r="K49" s="36">
        <f t="shared" si="36"/>
        <v>0</v>
      </c>
      <c r="L49" s="36">
        <f t="shared" si="36"/>
        <v>0</v>
      </c>
      <c r="M49" s="36">
        <f t="shared" si="36"/>
        <v>0</v>
      </c>
      <c r="N49" s="36">
        <f t="shared" si="36"/>
        <v>0</v>
      </c>
      <c r="O49" s="36">
        <f t="shared" si="36"/>
        <v>0</v>
      </c>
      <c r="P49" s="36">
        <f t="shared" si="36"/>
        <v>0</v>
      </c>
      <c r="Q49" s="36">
        <f t="shared" si="36"/>
        <v>0</v>
      </c>
      <c r="R49" s="36">
        <f t="shared" si="36"/>
        <v>0</v>
      </c>
      <c r="S49" s="36">
        <f t="shared" si="36"/>
        <v>0</v>
      </c>
      <c r="T49" s="36">
        <f t="shared" si="36"/>
        <v>0</v>
      </c>
      <c r="U49" s="36">
        <f t="shared" si="36"/>
        <v>0</v>
      </c>
      <c r="V49" s="36">
        <f t="shared" si="36"/>
        <v>0</v>
      </c>
      <c r="W49" s="36">
        <f t="shared" si="36"/>
        <v>0</v>
      </c>
      <c r="X49" s="83">
        <f t="shared" si="36"/>
        <v>0</v>
      </c>
      <c r="Y49" s="36">
        <f t="shared" si="36"/>
        <v>0</v>
      </c>
      <c r="Z49" s="36">
        <f t="shared" si="36"/>
        <v>0</v>
      </c>
      <c r="AA49" s="36">
        <f t="shared" si="36"/>
        <v>0</v>
      </c>
      <c r="AB49" s="36">
        <f t="shared" si="36"/>
        <v>0</v>
      </c>
      <c r="AC49" s="36">
        <f t="shared" si="36"/>
        <v>0</v>
      </c>
      <c r="AD49" s="36">
        <f t="shared" si="36"/>
        <v>0</v>
      </c>
      <c r="AE49" s="36">
        <f t="shared" si="36"/>
        <v>0</v>
      </c>
      <c r="AF49" s="36">
        <f t="shared" si="36"/>
        <v>0</v>
      </c>
      <c r="AG49" s="36">
        <f t="shared" si="36"/>
        <v>0</v>
      </c>
      <c r="AH49" s="36">
        <f t="shared" si="36"/>
        <v>0</v>
      </c>
      <c r="AI49" s="36">
        <f t="shared" si="36"/>
        <v>0</v>
      </c>
      <c r="AJ49" s="36">
        <f t="shared" si="36"/>
        <v>18</v>
      </c>
      <c r="AK49" s="36">
        <f t="shared" si="36"/>
        <v>18</v>
      </c>
      <c r="AL49" s="36">
        <f t="shared" si="36"/>
        <v>18</v>
      </c>
      <c r="AM49" s="36">
        <f t="shared" si="36"/>
        <v>18</v>
      </c>
      <c r="AN49" s="36">
        <f t="shared" si="36"/>
        <v>18</v>
      </c>
      <c r="AO49" s="36">
        <f t="shared" si="36"/>
        <v>18</v>
      </c>
      <c r="AP49" s="36">
        <f t="shared" si="36"/>
        <v>18</v>
      </c>
      <c r="AQ49" s="36">
        <f t="shared" si="36"/>
        <v>18</v>
      </c>
      <c r="AR49" s="36">
        <f t="shared" si="36"/>
        <v>18</v>
      </c>
      <c r="AS49" s="83">
        <f t="shared" si="36"/>
        <v>0</v>
      </c>
      <c r="AT49" s="83"/>
      <c r="AU49" s="83"/>
      <c r="AV49" s="30"/>
      <c r="AW49" s="30"/>
      <c r="AX49" s="30"/>
      <c r="AY49" s="30"/>
      <c r="AZ49" s="30"/>
      <c r="BA49" s="30"/>
      <c r="BB49" s="30"/>
      <c r="BC49" s="30"/>
      <c r="BD49" s="30"/>
      <c r="BE49" s="29"/>
      <c r="BF49" s="29">
        <f t="shared" si="13"/>
        <v>162</v>
      </c>
      <c r="BG49" s="31"/>
    </row>
    <row r="50" spans="1:59" s="32" customFormat="1" ht="15" customHeight="1">
      <c r="A50" s="135"/>
      <c r="B50" s="200" t="s">
        <v>67</v>
      </c>
      <c r="C50" s="202" t="s">
        <v>32</v>
      </c>
      <c r="D50" s="74" t="s">
        <v>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68"/>
      <c r="W50" s="68"/>
      <c r="X50" s="83"/>
      <c r="Y50" s="88"/>
      <c r="Z50" s="88"/>
      <c r="AA50" s="88"/>
      <c r="AB50" s="88"/>
      <c r="AC50" s="88"/>
      <c r="AD50" s="88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88"/>
      <c r="AQ50" s="88"/>
      <c r="AR50" s="88"/>
      <c r="AS50" s="83"/>
      <c r="AT50" s="83"/>
      <c r="AU50" s="83"/>
      <c r="AV50" s="30"/>
      <c r="AW50" s="30"/>
      <c r="AX50" s="30"/>
      <c r="AY50" s="30"/>
      <c r="AZ50" s="30"/>
      <c r="BA50" s="30"/>
      <c r="BB50" s="30"/>
      <c r="BC50" s="30"/>
      <c r="BD50" s="30"/>
      <c r="BE50" s="29">
        <f t="shared" si="14"/>
        <v>0</v>
      </c>
      <c r="BF50" s="29"/>
      <c r="BG50" s="31"/>
    </row>
    <row r="51" spans="1:59" s="32" customFormat="1" ht="15" customHeight="1">
      <c r="A51" s="135"/>
      <c r="B51" s="201"/>
      <c r="C51" s="203"/>
      <c r="D51" s="74" t="s">
        <v>8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68">
        <v>0</v>
      </c>
      <c r="W51" s="68">
        <v>0</v>
      </c>
      <c r="X51" s="83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88">
        <v>0</v>
      </c>
      <c r="AQ51" s="88">
        <v>0</v>
      </c>
      <c r="AR51" s="88">
        <v>0</v>
      </c>
      <c r="AS51" s="83">
        <v>0</v>
      </c>
      <c r="AT51" s="83"/>
      <c r="AU51" s="83"/>
      <c r="AV51" s="30"/>
      <c r="AW51" s="30"/>
      <c r="AX51" s="30"/>
      <c r="AY51" s="30"/>
      <c r="AZ51" s="30"/>
      <c r="BA51" s="30"/>
      <c r="BB51" s="30"/>
      <c r="BC51" s="30"/>
      <c r="BD51" s="30"/>
      <c r="BE51" s="29"/>
      <c r="BF51" s="29">
        <f t="shared" si="13"/>
        <v>0</v>
      </c>
      <c r="BG51" s="37"/>
    </row>
    <row r="52" spans="1:59" s="32" customFormat="1" ht="15" customHeight="1">
      <c r="A52" s="135"/>
      <c r="B52" s="200" t="s">
        <v>136</v>
      </c>
      <c r="C52" s="122"/>
      <c r="D52" s="74" t="s">
        <v>7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68"/>
      <c r="W52" s="68"/>
      <c r="X52" s="83"/>
      <c r="Y52" s="88"/>
      <c r="Z52" s="88"/>
      <c r="AA52" s="88"/>
      <c r="AB52" s="88"/>
      <c r="AC52" s="88"/>
      <c r="AD52" s="88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88"/>
      <c r="AQ52" s="88"/>
      <c r="AR52" s="88"/>
      <c r="AS52" s="83"/>
      <c r="AT52" s="83"/>
      <c r="AU52" s="83"/>
      <c r="AV52" s="30"/>
      <c r="AW52" s="30"/>
      <c r="AX52" s="30"/>
      <c r="AY52" s="30"/>
      <c r="AZ52" s="30"/>
      <c r="BA52" s="30"/>
      <c r="BB52" s="30"/>
      <c r="BC52" s="30"/>
      <c r="BD52" s="30"/>
      <c r="BE52" s="29">
        <f t="shared" si="14"/>
        <v>0</v>
      </c>
      <c r="BF52" s="29"/>
      <c r="BG52" s="37"/>
    </row>
    <row r="53" spans="1:59" s="32" customFormat="1" ht="15" customHeight="1">
      <c r="A53" s="135"/>
      <c r="B53" s="201"/>
      <c r="C53" s="122" t="s">
        <v>137</v>
      </c>
      <c r="D53" s="74" t="s">
        <v>8</v>
      </c>
      <c r="E53" s="74">
        <f>E52/2</f>
        <v>0</v>
      </c>
      <c r="F53" s="74">
        <f aca="true" t="shared" si="37" ref="F53:AS53">F52/2</f>
        <v>0</v>
      </c>
      <c r="G53" s="74">
        <f t="shared" si="37"/>
        <v>0</v>
      </c>
      <c r="H53" s="74">
        <f t="shared" si="37"/>
        <v>0</v>
      </c>
      <c r="I53" s="74">
        <f t="shared" si="37"/>
        <v>0</v>
      </c>
      <c r="J53" s="74">
        <f t="shared" si="37"/>
        <v>0</v>
      </c>
      <c r="K53" s="74">
        <f t="shared" si="37"/>
        <v>0</v>
      </c>
      <c r="L53" s="74">
        <f t="shared" si="37"/>
        <v>0</v>
      </c>
      <c r="M53" s="74">
        <f t="shared" si="37"/>
        <v>0</v>
      </c>
      <c r="N53" s="74">
        <f t="shared" si="37"/>
        <v>0</v>
      </c>
      <c r="O53" s="74">
        <f t="shared" si="37"/>
        <v>0</v>
      </c>
      <c r="P53" s="74">
        <f t="shared" si="37"/>
        <v>0</v>
      </c>
      <c r="Q53" s="74">
        <f t="shared" si="37"/>
        <v>0</v>
      </c>
      <c r="R53" s="74">
        <f t="shared" si="37"/>
        <v>0</v>
      </c>
      <c r="S53" s="74">
        <f t="shared" si="37"/>
        <v>0</v>
      </c>
      <c r="T53" s="74">
        <f t="shared" si="37"/>
        <v>0</v>
      </c>
      <c r="U53" s="74">
        <f t="shared" si="37"/>
        <v>0</v>
      </c>
      <c r="V53" s="74">
        <f t="shared" si="37"/>
        <v>0</v>
      </c>
      <c r="W53" s="74">
        <f t="shared" si="37"/>
        <v>0</v>
      </c>
      <c r="X53" s="83">
        <f t="shared" si="37"/>
        <v>0</v>
      </c>
      <c r="Y53" s="74">
        <f t="shared" si="37"/>
        <v>0</v>
      </c>
      <c r="Z53" s="74">
        <f t="shared" si="37"/>
        <v>0</v>
      </c>
      <c r="AA53" s="74">
        <f t="shared" si="37"/>
        <v>0</v>
      </c>
      <c r="AB53" s="74">
        <f t="shared" si="37"/>
        <v>0</v>
      </c>
      <c r="AC53" s="74">
        <f t="shared" si="37"/>
        <v>0</v>
      </c>
      <c r="AD53" s="74">
        <f t="shared" si="37"/>
        <v>0</v>
      </c>
      <c r="AE53" s="74">
        <f t="shared" si="37"/>
        <v>0</v>
      </c>
      <c r="AF53" s="74">
        <f t="shared" si="37"/>
        <v>0</v>
      </c>
      <c r="AG53" s="74">
        <f t="shared" si="37"/>
        <v>0</v>
      </c>
      <c r="AH53" s="74">
        <f t="shared" si="37"/>
        <v>0</v>
      </c>
      <c r="AI53" s="74">
        <f t="shared" si="37"/>
        <v>0</v>
      </c>
      <c r="AJ53" s="74">
        <f t="shared" si="37"/>
        <v>0</v>
      </c>
      <c r="AK53" s="74">
        <f t="shared" si="37"/>
        <v>0</v>
      </c>
      <c r="AL53" s="74">
        <f t="shared" si="37"/>
        <v>0</v>
      </c>
      <c r="AM53" s="74">
        <f t="shared" si="37"/>
        <v>0</v>
      </c>
      <c r="AN53" s="74">
        <f t="shared" si="37"/>
        <v>0</v>
      </c>
      <c r="AO53" s="74">
        <f t="shared" si="37"/>
        <v>0</v>
      </c>
      <c r="AP53" s="74">
        <f t="shared" si="37"/>
        <v>0</v>
      </c>
      <c r="AQ53" s="74">
        <f t="shared" si="37"/>
        <v>0</v>
      </c>
      <c r="AR53" s="74">
        <f t="shared" si="37"/>
        <v>0</v>
      </c>
      <c r="AS53" s="83">
        <f t="shared" si="37"/>
        <v>0</v>
      </c>
      <c r="AT53" s="83"/>
      <c r="AU53" s="83"/>
      <c r="AV53" s="30"/>
      <c r="AW53" s="30"/>
      <c r="AX53" s="30"/>
      <c r="AY53" s="30"/>
      <c r="AZ53" s="30"/>
      <c r="BA53" s="30"/>
      <c r="BB53" s="30"/>
      <c r="BC53" s="30"/>
      <c r="BD53" s="30"/>
      <c r="BE53" s="29"/>
      <c r="BF53" s="29">
        <f t="shared" si="13"/>
        <v>0</v>
      </c>
      <c r="BG53" s="37"/>
    </row>
    <row r="54" spans="1:59" s="32" customFormat="1" ht="15" customHeight="1">
      <c r="A54" s="135"/>
      <c r="B54" s="200" t="s">
        <v>85</v>
      </c>
      <c r="C54" s="202" t="s">
        <v>86</v>
      </c>
      <c r="D54" s="74" t="s">
        <v>7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68"/>
      <c r="W54" s="68"/>
      <c r="X54" s="83"/>
      <c r="Y54" s="88"/>
      <c r="Z54" s="88"/>
      <c r="AA54" s="88"/>
      <c r="AB54" s="88"/>
      <c r="AC54" s="88"/>
      <c r="AD54" s="88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88"/>
      <c r="AQ54" s="88"/>
      <c r="AR54" s="88"/>
      <c r="AS54" s="83"/>
      <c r="AT54" s="83"/>
      <c r="AU54" s="83"/>
      <c r="AV54" s="30"/>
      <c r="AW54" s="30"/>
      <c r="AX54" s="30"/>
      <c r="AY54" s="30"/>
      <c r="AZ54" s="30"/>
      <c r="BA54" s="30"/>
      <c r="BB54" s="30"/>
      <c r="BC54" s="30"/>
      <c r="BD54" s="30"/>
      <c r="BE54" s="29">
        <f t="shared" si="14"/>
        <v>0</v>
      </c>
      <c r="BF54" s="29"/>
      <c r="BG54" s="31"/>
    </row>
    <row r="55" spans="1:59" s="32" customFormat="1" ht="15" customHeight="1">
      <c r="A55" s="135"/>
      <c r="B55" s="201"/>
      <c r="C55" s="203"/>
      <c r="D55" s="74" t="s">
        <v>8</v>
      </c>
      <c r="E55" s="74">
        <f>E54/2</f>
        <v>0</v>
      </c>
      <c r="F55" s="74">
        <f aca="true" t="shared" si="38" ref="F55:AS55">F54/2</f>
        <v>0</v>
      </c>
      <c r="G55" s="74">
        <f t="shared" si="38"/>
        <v>0</v>
      </c>
      <c r="H55" s="74">
        <f t="shared" si="38"/>
        <v>0</v>
      </c>
      <c r="I55" s="74">
        <f t="shared" si="38"/>
        <v>0</v>
      </c>
      <c r="J55" s="74">
        <f t="shared" si="38"/>
        <v>0</v>
      </c>
      <c r="K55" s="74">
        <f t="shared" si="38"/>
        <v>0</v>
      </c>
      <c r="L55" s="74">
        <f t="shared" si="38"/>
        <v>0</v>
      </c>
      <c r="M55" s="74">
        <f t="shared" si="38"/>
        <v>0</v>
      </c>
      <c r="N55" s="74">
        <f t="shared" si="38"/>
        <v>0</v>
      </c>
      <c r="O55" s="74">
        <f t="shared" si="38"/>
        <v>0</v>
      </c>
      <c r="P55" s="74">
        <f t="shared" si="38"/>
        <v>0</v>
      </c>
      <c r="Q55" s="74">
        <f t="shared" si="38"/>
        <v>0</v>
      </c>
      <c r="R55" s="74">
        <f t="shared" si="38"/>
        <v>0</v>
      </c>
      <c r="S55" s="74">
        <f t="shared" si="38"/>
        <v>0</v>
      </c>
      <c r="T55" s="74">
        <f t="shared" si="38"/>
        <v>0</v>
      </c>
      <c r="U55" s="74">
        <f t="shared" si="38"/>
        <v>0</v>
      </c>
      <c r="V55" s="74">
        <f t="shared" si="38"/>
        <v>0</v>
      </c>
      <c r="W55" s="74">
        <f t="shared" si="38"/>
        <v>0</v>
      </c>
      <c r="X55" s="83">
        <f t="shared" si="38"/>
        <v>0</v>
      </c>
      <c r="Y55" s="74">
        <f t="shared" si="38"/>
        <v>0</v>
      </c>
      <c r="Z55" s="74">
        <f t="shared" si="38"/>
        <v>0</v>
      </c>
      <c r="AA55" s="74">
        <f t="shared" si="38"/>
        <v>0</v>
      </c>
      <c r="AB55" s="74">
        <f t="shared" si="38"/>
        <v>0</v>
      </c>
      <c r="AC55" s="74">
        <f t="shared" si="38"/>
        <v>0</v>
      </c>
      <c r="AD55" s="74">
        <f t="shared" si="38"/>
        <v>0</v>
      </c>
      <c r="AE55" s="74">
        <f t="shared" si="38"/>
        <v>0</v>
      </c>
      <c r="AF55" s="74">
        <f t="shared" si="38"/>
        <v>0</v>
      </c>
      <c r="AG55" s="74">
        <f t="shared" si="38"/>
        <v>0</v>
      </c>
      <c r="AH55" s="74">
        <f t="shared" si="38"/>
        <v>0</v>
      </c>
      <c r="AI55" s="74">
        <f t="shared" si="38"/>
        <v>0</v>
      </c>
      <c r="AJ55" s="74">
        <f t="shared" si="38"/>
        <v>0</v>
      </c>
      <c r="AK55" s="74">
        <f t="shared" si="38"/>
        <v>0</v>
      </c>
      <c r="AL55" s="74">
        <f t="shared" si="38"/>
        <v>0</v>
      </c>
      <c r="AM55" s="74">
        <f t="shared" si="38"/>
        <v>0</v>
      </c>
      <c r="AN55" s="74">
        <f t="shared" si="38"/>
        <v>0</v>
      </c>
      <c r="AO55" s="74">
        <f t="shared" si="38"/>
        <v>0</v>
      </c>
      <c r="AP55" s="74">
        <f t="shared" si="38"/>
        <v>0</v>
      </c>
      <c r="AQ55" s="74">
        <f t="shared" si="38"/>
        <v>0</v>
      </c>
      <c r="AR55" s="74">
        <f t="shared" si="38"/>
        <v>0</v>
      </c>
      <c r="AS55" s="83">
        <f t="shared" si="38"/>
        <v>0</v>
      </c>
      <c r="AT55" s="83"/>
      <c r="AU55" s="83"/>
      <c r="AV55" s="30"/>
      <c r="AW55" s="30"/>
      <c r="AX55" s="30"/>
      <c r="AY55" s="30"/>
      <c r="AZ55" s="30"/>
      <c r="BA55" s="30"/>
      <c r="BB55" s="30"/>
      <c r="BC55" s="30"/>
      <c r="BD55" s="30"/>
      <c r="BE55" s="29"/>
      <c r="BF55" s="29">
        <f t="shared" si="13"/>
        <v>0</v>
      </c>
      <c r="BG55" s="31"/>
    </row>
    <row r="56" spans="1:59" s="32" customFormat="1" ht="15" customHeight="1">
      <c r="A56" s="135"/>
      <c r="B56" s="192" t="s">
        <v>12</v>
      </c>
      <c r="C56" s="192"/>
      <c r="D56" s="192"/>
      <c r="E56" s="29">
        <f>E12+E18+E26+E30+E36</f>
        <v>36</v>
      </c>
      <c r="F56" s="29">
        <f aca="true" t="shared" si="39" ref="F56:AS56">F12+F18+F26+F30+F36</f>
        <v>36</v>
      </c>
      <c r="G56" s="29">
        <f t="shared" si="39"/>
        <v>36</v>
      </c>
      <c r="H56" s="29">
        <f t="shared" si="39"/>
        <v>36</v>
      </c>
      <c r="I56" s="29">
        <f t="shared" si="39"/>
        <v>36</v>
      </c>
      <c r="J56" s="29">
        <f t="shared" si="39"/>
        <v>36</v>
      </c>
      <c r="K56" s="29">
        <f t="shared" si="39"/>
        <v>36</v>
      </c>
      <c r="L56" s="29">
        <f t="shared" si="39"/>
        <v>36</v>
      </c>
      <c r="M56" s="29">
        <f t="shared" si="39"/>
        <v>36</v>
      </c>
      <c r="N56" s="29">
        <f t="shared" si="39"/>
        <v>36</v>
      </c>
      <c r="O56" s="29">
        <f t="shared" si="39"/>
        <v>36</v>
      </c>
      <c r="P56" s="29">
        <f t="shared" si="39"/>
        <v>36</v>
      </c>
      <c r="Q56" s="29">
        <f t="shared" si="39"/>
        <v>34</v>
      </c>
      <c r="R56" s="29">
        <f t="shared" si="39"/>
        <v>34</v>
      </c>
      <c r="S56" s="29">
        <f t="shared" si="39"/>
        <v>32</v>
      </c>
      <c r="T56" s="29">
        <f t="shared" si="39"/>
        <v>32</v>
      </c>
      <c r="U56" s="29">
        <f t="shared" si="39"/>
        <v>30</v>
      </c>
      <c r="V56" s="29">
        <f t="shared" si="39"/>
        <v>0</v>
      </c>
      <c r="W56" s="29">
        <f t="shared" si="39"/>
        <v>0</v>
      </c>
      <c r="X56" s="29">
        <f t="shared" si="39"/>
        <v>0</v>
      </c>
      <c r="Y56" s="29">
        <f t="shared" si="39"/>
        <v>30</v>
      </c>
      <c r="Z56" s="29">
        <f t="shared" si="39"/>
        <v>30</v>
      </c>
      <c r="AA56" s="29">
        <f t="shared" si="39"/>
        <v>30</v>
      </c>
      <c r="AB56" s="29">
        <f t="shared" si="39"/>
        <v>36</v>
      </c>
      <c r="AC56" s="29">
        <f t="shared" si="39"/>
        <v>36</v>
      </c>
      <c r="AD56" s="29">
        <f t="shared" si="39"/>
        <v>36</v>
      </c>
      <c r="AE56" s="29">
        <f t="shared" si="39"/>
        <v>36</v>
      </c>
      <c r="AF56" s="29">
        <f t="shared" si="39"/>
        <v>36</v>
      </c>
      <c r="AG56" s="29">
        <f t="shared" si="39"/>
        <v>36</v>
      </c>
      <c r="AH56" s="29">
        <f t="shared" si="39"/>
        <v>36</v>
      </c>
      <c r="AI56" s="29">
        <f t="shared" si="39"/>
        <v>32</v>
      </c>
      <c r="AJ56" s="29">
        <f t="shared" si="39"/>
        <v>36</v>
      </c>
      <c r="AK56" s="29">
        <f t="shared" si="39"/>
        <v>36</v>
      </c>
      <c r="AL56" s="29">
        <f t="shared" si="39"/>
        <v>36</v>
      </c>
      <c r="AM56" s="29">
        <f t="shared" si="39"/>
        <v>36</v>
      </c>
      <c r="AN56" s="29">
        <f t="shared" si="39"/>
        <v>36</v>
      </c>
      <c r="AO56" s="29">
        <f t="shared" si="39"/>
        <v>36</v>
      </c>
      <c r="AP56" s="29">
        <f t="shared" si="39"/>
        <v>36</v>
      </c>
      <c r="AQ56" s="29">
        <f t="shared" si="39"/>
        <v>36</v>
      </c>
      <c r="AR56" s="29">
        <f t="shared" si="39"/>
        <v>36</v>
      </c>
      <c r="AS56" s="83">
        <f t="shared" si="39"/>
        <v>0</v>
      </c>
      <c r="AT56" s="83"/>
      <c r="AU56" s="83"/>
      <c r="AV56" s="30"/>
      <c r="AW56" s="30"/>
      <c r="AX56" s="30"/>
      <c r="AY56" s="30"/>
      <c r="AZ56" s="30"/>
      <c r="BA56" s="30"/>
      <c r="BB56" s="30"/>
      <c r="BC56" s="30"/>
      <c r="BD56" s="30"/>
      <c r="BE56" s="29">
        <f t="shared" si="14"/>
        <v>1292</v>
      </c>
      <c r="BF56" s="29"/>
      <c r="BG56" s="31"/>
    </row>
    <row r="57" spans="1:59" s="32" customFormat="1" ht="15" customHeight="1">
      <c r="A57" s="135"/>
      <c r="B57" s="192" t="s">
        <v>13</v>
      </c>
      <c r="C57" s="192"/>
      <c r="D57" s="192"/>
      <c r="E57" s="29">
        <f>E13+E19+E27+E31+E37</f>
        <v>18</v>
      </c>
      <c r="F57" s="29">
        <f aca="true" t="shared" si="40" ref="F57:AS57">F13+F19+F27+F31+F37</f>
        <v>18</v>
      </c>
      <c r="G57" s="29">
        <f t="shared" si="40"/>
        <v>18</v>
      </c>
      <c r="H57" s="29">
        <f t="shared" si="40"/>
        <v>18</v>
      </c>
      <c r="I57" s="29">
        <f t="shared" si="40"/>
        <v>18</v>
      </c>
      <c r="J57" s="29">
        <f t="shared" si="40"/>
        <v>18</v>
      </c>
      <c r="K57" s="29">
        <f t="shared" si="40"/>
        <v>18</v>
      </c>
      <c r="L57" s="29">
        <f t="shared" si="40"/>
        <v>18</v>
      </c>
      <c r="M57" s="29">
        <f t="shared" si="40"/>
        <v>18</v>
      </c>
      <c r="N57" s="29">
        <f t="shared" si="40"/>
        <v>18</v>
      </c>
      <c r="O57" s="29">
        <f t="shared" si="40"/>
        <v>18</v>
      </c>
      <c r="P57" s="29">
        <f t="shared" si="40"/>
        <v>18</v>
      </c>
      <c r="Q57" s="29">
        <f t="shared" si="40"/>
        <v>17</v>
      </c>
      <c r="R57" s="29">
        <f t="shared" si="40"/>
        <v>17</v>
      </c>
      <c r="S57" s="29">
        <f t="shared" si="40"/>
        <v>16</v>
      </c>
      <c r="T57" s="29">
        <f t="shared" si="40"/>
        <v>16</v>
      </c>
      <c r="U57" s="29">
        <f t="shared" si="40"/>
        <v>15</v>
      </c>
      <c r="V57" s="29">
        <f t="shared" si="40"/>
        <v>0</v>
      </c>
      <c r="W57" s="29">
        <f t="shared" si="40"/>
        <v>0</v>
      </c>
      <c r="X57" s="29">
        <f t="shared" si="40"/>
        <v>0</v>
      </c>
      <c r="Y57" s="29">
        <f t="shared" si="40"/>
        <v>12</v>
      </c>
      <c r="Z57" s="29">
        <f t="shared" si="40"/>
        <v>12</v>
      </c>
      <c r="AA57" s="29">
        <f t="shared" si="40"/>
        <v>12</v>
      </c>
      <c r="AB57" s="29">
        <f t="shared" si="40"/>
        <v>16</v>
      </c>
      <c r="AC57" s="29">
        <f t="shared" si="40"/>
        <v>16</v>
      </c>
      <c r="AD57" s="29">
        <f t="shared" si="40"/>
        <v>17</v>
      </c>
      <c r="AE57" s="29">
        <f t="shared" si="40"/>
        <v>16</v>
      </c>
      <c r="AF57" s="29">
        <f t="shared" si="40"/>
        <v>16</v>
      </c>
      <c r="AG57" s="29">
        <f t="shared" si="40"/>
        <v>17</v>
      </c>
      <c r="AH57" s="29">
        <f t="shared" si="40"/>
        <v>18</v>
      </c>
      <c r="AI57" s="29">
        <f t="shared" si="40"/>
        <v>16</v>
      </c>
      <c r="AJ57" s="29">
        <f t="shared" si="40"/>
        <v>18</v>
      </c>
      <c r="AK57" s="29">
        <f t="shared" si="40"/>
        <v>18</v>
      </c>
      <c r="AL57" s="29">
        <f t="shared" si="40"/>
        <v>18</v>
      </c>
      <c r="AM57" s="29">
        <f t="shared" si="40"/>
        <v>18</v>
      </c>
      <c r="AN57" s="29">
        <f t="shared" si="40"/>
        <v>18</v>
      </c>
      <c r="AO57" s="29">
        <f t="shared" si="40"/>
        <v>18</v>
      </c>
      <c r="AP57" s="29">
        <f t="shared" si="40"/>
        <v>18</v>
      </c>
      <c r="AQ57" s="29">
        <f t="shared" si="40"/>
        <v>18</v>
      </c>
      <c r="AR57" s="29">
        <f t="shared" si="40"/>
        <v>18</v>
      </c>
      <c r="AS57" s="83">
        <f t="shared" si="40"/>
        <v>0</v>
      </c>
      <c r="AT57" s="83"/>
      <c r="AU57" s="83"/>
      <c r="AV57" s="30"/>
      <c r="AW57" s="30"/>
      <c r="AX57" s="30"/>
      <c r="AY57" s="30"/>
      <c r="AZ57" s="30"/>
      <c r="BA57" s="30"/>
      <c r="BB57" s="30"/>
      <c r="BC57" s="30"/>
      <c r="BD57" s="30"/>
      <c r="BE57" s="29"/>
      <c r="BF57" s="29">
        <f t="shared" si="13"/>
        <v>609</v>
      </c>
      <c r="BG57" s="31"/>
    </row>
    <row r="58" spans="1:59" s="32" customFormat="1" ht="15" customHeight="1">
      <c r="A58" s="191"/>
      <c r="B58" s="192" t="s">
        <v>10</v>
      </c>
      <c r="C58" s="192"/>
      <c r="D58" s="192"/>
      <c r="E58" s="29">
        <f>E56+E57</f>
        <v>54</v>
      </c>
      <c r="F58" s="29">
        <f aca="true" t="shared" si="41" ref="F58:AS58">F56+F57</f>
        <v>54</v>
      </c>
      <c r="G58" s="29">
        <f t="shared" si="41"/>
        <v>54</v>
      </c>
      <c r="H58" s="29">
        <f t="shared" si="41"/>
        <v>54</v>
      </c>
      <c r="I58" s="29">
        <f t="shared" si="41"/>
        <v>54</v>
      </c>
      <c r="J58" s="29">
        <f t="shared" si="41"/>
        <v>54</v>
      </c>
      <c r="K58" s="29">
        <f t="shared" si="41"/>
        <v>54</v>
      </c>
      <c r="L58" s="29">
        <f t="shared" si="41"/>
        <v>54</v>
      </c>
      <c r="M58" s="29">
        <f t="shared" si="41"/>
        <v>54</v>
      </c>
      <c r="N58" s="29">
        <f t="shared" si="41"/>
        <v>54</v>
      </c>
      <c r="O58" s="29">
        <f t="shared" si="41"/>
        <v>54</v>
      </c>
      <c r="P58" s="29">
        <f t="shared" si="41"/>
        <v>54</v>
      </c>
      <c r="Q58" s="29">
        <f t="shared" si="41"/>
        <v>51</v>
      </c>
      <c r="R58" s="29">
        <f t="shared" si="41"/>
        <v>51</v>
      </c>
      <c r="S58" s="29">
        <f t="shared" si="41"/>
        <v>48</v>
      </c>
      <c r="T58" s="29">
        <f t="shared" si="41"/>
        <v>48</v>
      </c>
      <c r="U58" s="29">
        <f t="shared" si="41"/>
        <v>45</v>
      </c>
      <c r="V58" s="83">
        <f t="shared" si="41"/>
        <v>0</v>
      </c>
      <c r="W58" s="83">
        <f>W56+W57</f>
        <v>0</v>
      </c>
      <c r="X58" s="29">
        <f>X56+X57</f>
        <v>0</v>
      </c>
      <c r="Y58" s="29">
        <f t="shared" si="41"/>
        <v>42</v>
      </c>
      <c r="Z58" s="29">
        <f t="shared" si="41"/>
        <v>42</v>
      </c>
      <c r="AA58" s="29">
        <f t="shared" si="41"/>
        <v>42</v>
      </c>
      <c r="AB58" s="29">
        <f t="shared" si="41"/>
        <v>52</v>
      </c>
      <c r="AC58" s="29">
        <f t="shared" si="41"/>
        <v>52</v>
      </c>
      <c r="AD58" s="29">
        <f t="shared" si="41"/>
        <v>53</v>
      </c>
      <c r="AE58" s="29">
        <f t="shared" si="41"/>
        <v>52</v>
      </c>
      <c r="AF58" s="29">
        <f t="shared" si="41"/>
        <v>52</v>
      </c>
      <c r="AG58" s="29">
        <f t="shared" si="41"/>
        <v>53</v>
      </c>
      <c r="AH58" s="29">
        <f t="shared" si="41"/>
        <v>54</v>
      </c>
      <c r="AI58" s="29">
        <f t="shared" si="41"/>
        <v>48</v>
      </c>
      <c r="AJ58" s="29">
        <f t="shared" si="41"/>
        <v>54</v>
      </c>
      <c r="AK58" s="29">
        <f t="shared" si="41"/>
        <v>54</v>
      </c>
      <c r="AL58" s="29">
        <f t="shared" si="41"/>
        <v>54</v>
      </c>
      <c r="AM58" s="29">
        <f t="shared" si="41"/>
        <v>54</v>
      </c>
      <c r="AN58" s="29">
        <f t="shared" si="41"/>
        <v>54</v>
      </c>
      <c r="AO58" s="29">
        <f t="shared" si="41"/>
        <v>54</v>
      </c>
      <c r="AP58" s="29">
        <f t="shared" si="41"/>
        <v>54</v>
      </c>
      <c r="AQ58" s="29">
        <f t="shared" si="41"/>
        <v>54</v>
      </c>
      <c r="AR58" s="29">
        <f t="shared" si="41"/>
        <v>54</v>
      </c>
      <c r="AS58" s="83">
        <f t="shared" si="41"/>
        <v>0</v>
      </c>
      <c r="AT58" s="83"/>
      <c r="AU58" s="83"/>
      <c r="AV58" s="30"/>
      <c r="AW58" s="30"/>
      <c r="AX58" s="30"/>
      <c r="AY58" s="30"/>
      <c r="AZ58" s="30"/>
      <c r="BA58" s="30"/>
      <c r="BB58" s="30"/>
      <c r="BC58" s="30"/>
      <c r="BD58" s="30"/>
      <c r="BE58" s="183">
        <f>SUM(E58:BD58)</f>
        <v>1919</v>
      </c>
      <c r="BF58" s="184"/>
      <c r="BG58" s="31"/>
    </row>
    <row r="59" spans="3:59" ht="12.75">
      <c r="C59" s="11"/>
      <c r="V59" s="18"/>
      <c r="BE59" s="11"/>
      <c r="BF59" s="11"/>
      <c r="BG59" s="14"/>
    </row>
    <row r="60" spans="3:59" ht="12.75">
      <c r="C60" s="11"/>
      <c r="V60" s="18"/>
      <c r="BE60" s="11"/>
      <c r="BF60" s="11"/>
      <c r="BG60" s="14"/>
    </row>
    <row r="61" spans="3:59" ht="12.75">
      <c r="C61" s="11"/>
      <c r="V61" s="18"/>
      <c r="W61" s="6"/>
      <c r="Y61" t="s">
        <v>15</v>
      </c>
      <c r="AE61" s="15"/>
      <c r="AG61" t="s">
        <v>17</v>
      </c>
      <c r="BE61" s="11"/>
      <c r="BF61" s="11"/>
      <c r="BG61" s="14"/>
    </row>
    <row r="63" spans="23:33" ht="12.75">
      <c r="W63" s="7"/>
      <c r="Y63" s="2" t="s">
        <v>16</v>
      </c>
      <c r="AE63" s="16"/>
      <c r="AG63" t="s">
        <v>18</v>
      </c>
    </row>
    <row r="77" ht="12.75">
      <c r="A77" s="135" t="s">
        <v>11</v>
      </c>
    </row>
    <row r="78" ht="12.75">
      <c r="A78" s="135"/>
    </row>
    <row r="79" ht="12.75">
      <c r="A79" s="135"/>
    </row>
    <row r="80" ht="12.75">
      <c r="A80" s="135"/>
    </row>
    <row r="81" ht="12.75">
      <c r="A81" s="135"/>
    </row>
    <row r="82" ht="12.75">
      <c r="A82" s="135"/>
    </row>
    <row r="83" ht="12.75">
      <c r="A83" s="135"/>
    </row>
    <row r="84" ht="12.75">
      <c r="A84" s="135"/>
    </row>
    <row r="85" ht="12.75">
      <c r="A85" s="135"/>
    </row>
    <row r="86" ht="12.75">
      <c r="A86" s="135"/>
    </row>
    <row r="87" ht="12.75">
      <c r="A87" s="135"/>
    </row>
    <row r="88" ht="12.75">
      <c r="A88" s="135"/>
    </row>
    <row r="89" ht="12.75">
      <c r="A89" s="135"/>
    </row>
    <row r="90" ht="12.75">
      <c r="A90" s="135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  <row r="99" ht="12.75">
      <c r="A99" s="135"/>
    </row>
    <row r="100" ht="12.75">
      <c r="A100" s="135"/>
    </row>
    <row r="101" ht="12.75">
      <c r="A101" s="135"/>
    </row>
    <row r="102" ht="12.75">
      <c r="A102" s="135"/>
    </row>
    <row r="103" ht="12.75">
      <c r="A103" s="135"/>
    </row>
    <row r="104" ht="12.75">
      <c r="A104" s="135"/>
    </row>
    <row r="105" ht="12.75">
      <c r="A105" s="135"/>
    </row>
    <row r="106" ht="12.75">
      <c r="A106" s="135"/>
    </row>
    <row r="107" ht="12.75">
      <c r="A107" s="135"/>
    </row>
    <row r="108" ht="12.75">
      <c r="A108" s="135"/>
    </row>
    <row r="109" ht="12.75">
      <c r="A109" s="135"/>
    </row>
    <row r="110" ht="12.75">
      <c r="A110" s="135"/>
    </row>
    <row r="111" ht="12.75">
      <c r="A111" s="135"/>
    </row>
    <row r="112" ht="12.75">
      <c r="A112" s="135"/>
    </row>
    <row r="113" ht="12.75">
      <c r="A113" s="135"/>
    </row>
    <row r="114" ht="12.75">
      <c r="A114" s="135"/>
    </row>
    <row r="115" ht="12.75">
      <c r="A115" s="135"/>
    </row>
    <row r="116" ht="12.75">
      <c r="A116" s="191"/>
    </row>
  </sheetData>
  <sheetProtection/>
  <mergeCells count="71">
    <mergeCell ref="AL4:AM4"/>
    <mergeCell ref="Z5:AC5"/>
    <mergeCell ref="AD5:AH5"/>
    <mergeCell ref="AR5:AU5"/>
    <mergeCell ref="H4:I4"/>
    <mergeCell ref="AV5:AY5"/>
    <mergeCell ref="A5:A11"/>
    <mergeCell ref="B5:B11"/>
    <mergeCell ref="C5:C11"/>
    <mergeCell ref="D5:D11"/>
    <mergeCell ref="E5:H5"/>
    <mergeCell ref="I5:L5"/>
    <mergeCell ref="AZ5:BD5"/>
    <mergeCell ref="BE5:BE11"/>
    <mergeCell ref="BF5:BF11"/>
    <mergeCell ref="E8:BD8"/>
    <mergeCell ref="E10:BD10"/>
    <mergeCell ref="M5:Q5"/>
    <mergeCell ref="R5:U5"/>
    <mergeCell ref="AI5:AL5"/>
    <mergeCell ref="AM5:AQ5"/>
    <mergeCell ref="V5:Y5"/>
    <mergeCell ref="A18:A58"/>
    <mergeCell ref="B18:B19"/>
    <mergeCell ref="C18:C19"/>
    <mergeCell ref="C20:C21"/>
    <mergeCell ref="B22:B23"/>
    <mergeCell ref="C22:C23"/>
    <mergeCell ref="B30:B31"/>
    <mergeCell ref="C30:C31"/>
    <mergeCell ref="B32:B33"/>
    <mergeCell ref="C32:C33"/>
    <mergeCell ref="C50:C51"/>
    <mergeCell ref="B38:B39"/>
    <mergeCell ref="C38:C39"/>
    <mergeCell ref="B34:B35"/>
    <mergeCell ref="C34:C35"/>
    <mergeCell ref="B40:B41"/>
    <mergeCell ref="C40:C41"/>
    <mergeCell ref="B52:B53"/>
    <mergeCell ref="B46:B47"/>
    <mergeCell ref="C46:C47"/>
    <mergeCell ref="B48:B49"/>
    <mergeCell ref="C48:C49"/>
    <mergeCell ref="B42:B43"/>
    <mergeCell ref="C42:C43"/>
    <mergeCell ref="B44:B45"/>
    <mergeCell ref="C44:C45"/>
    <mergeCell ref="B50:B51"/>
    <mergeCell ref="B56:D56"/>
    <mergeCell ref="B57:D57"/>
    <mergeCell ref="B58:D58"/>
    <mergeCell ref="BE58:BF58"/>
    <mergeCell ref="B54:B55"/>
    <mergeCell ref="C54:C55"/>
    <mergeCell ref="B12:B13"/>
    <mergeCell ref="C12:C13"/>
    <mergeCell ref="B14:B15"/>
    <mergeCell ref="C14:C15"/>
    <mergeCell ref="B16:B17"/>
    <mergeCell ref="C16:C17"/>
    <mergeCell ref="B28:B29"/>
    <mergeCell ref="C28:C29"/>
    <mergeCell ref="B36:B37"/>
    <mergeCell ref="C36:C37"/>
    <mergeCell ref="B20:B21"/>
    <mergeCell ref="A77:A116"/>
    <mergeCell ref="B24:B25"/>
    <mergeCell ref="C24:C25"/>
    <mergeCell ref="B26:B27"/>
    <mergeCell ref="C26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2011-02-21T15:43:11Z</cp:lastPrinted>
  <dcterms:created xsi:type="dcterms:W3CDTF">2011-01-28T09:41:23Z</dcterms:created>
  <dcterms:modified xsi:type="dcterms:W3CDTF">2021-04-30T10:39:34Z</dcterms:modified>
  <cp:category/>
  <cp:version/>
  <cp:contentType/>
  <cp:contentStatus/>
</cp:coreProperties>
</file>